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1580" windowHeight="6225" tabRatio="601"/>
  </bookViews>
  <sheets>
    <sheet name="Tabelle1" sheetId="1" r:id="rId1"/>
    <sheet name="Tabelle2" sheetId="2" r:id="rId2"/>
    <sheet name="Tabelle3" sheetId="3" r:id="rId3"/>
  </sheets>
  <calcPr calcId="145621" calcMode="manual"/>
</workbook>
</file>

<file path=xl/calcChain.xml><?xml version="1.0" encoding="utf-8"?>
<calcChain xmlns="http://schemas.openxmlformats.org/spreadsheetml/2006/main">
  <c r="AD100" i="1" l="1"/>
  <c r="AE100" i="1"/>
  <c r="AF100" i="1"/>
  <c r="AD54" i="1" l="1"/>
  <c r="G100" i="1" l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F100" i="1"/>
  <c r="Z54" i="1"/>
  <c r="AB54" i="1"/>
  <c r="AC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F54" i="1"/>
  <c r="AP54" i="1" l="1"/>
  <c r="AP100" i="1"/>
  <c r="AN51" i="1"/>
  <c r="AO51" i="1"/>
  <c r="AN52" i="1"/>
  <c r="AO52" i="1"/>
  <c r="AN53" i="1"/>
  <c r="AO53" i="1"/>
  <c r="AJ3" i="1"/>
  <c r="AL3" i="1"/>
  <c r="AM3" i="1" s="1"/>
  <c r="AJ9" i="1"/>
  <c r="AL9" i="1"/>
  <c r="AM9" i="1" s="1"/>
  <c r="AJ4" i="1"/>
  <c r="AL4" i="1"/>
  <c r="AM4" i="1" s="1"/>
  <c r="AJ24" i="1"/>
  <c r="AL24" i="1"/>
  <c r="AM24" i="1" s="1"/>
  <c r="AJ5" i="1"/>
  <c r="AL5" i="1"/>
  <c r="AM5" i="1" s="1"/>
  <c r="AJ15" i="1"/>
  <c r="AL15" i="1"/>
  <c r="AM15" i="1" s="1"/>
  <c r="AJ20" i="1"/>
  <c r="AL20" i="1"/>
  <c r="AM20" i="1" s="1"/>
  <c r="AJ35" i="1"/>
  <c r="AL35" i="1"/>
  <c r="AJ34" i="1"/>
  <c r="AL34" i="1"/>
  <c r="AM34" i="1" s="1"/>
  <c r="AJ21" i="1"/>
  <c r="AL21" i="1"/>
  <c r="AM21" i="1" s="1"/>
  <c r="AJ30" i="1"/>
  <c r="AL30" i="1"/>
  <c r="AM30" i="1" s="1"/>
  <c r="AJ14" i="1"/>
  <c r="AL14" i="1"/>
  <c r="AM14" i="1" s="1"/>
  <c r="AJ22" i="1"/>
  <c r="AL22" i="1"/>
  <c r="AM22" i="1" s="1"/>
  <c r="AJ38" i="1"/>
  <c r="AL38" i="1"/>
  <c r="AJ53" i="1"/>
  <c r="AL53" i="1"/>
  <c r="AM53" i="1"/>
  <c r="AJ6" i="1"/>
  <c r="AL6" i="1"/>
  <c r="AM6" i="1" s="1"/>
  <c r="AJ49" i="1"/>
  <c r="AL49" i="1"/>
  <c r="AM49" i="1"/>
  <c r="AJ43" i="1"/>
  <c r="AL43" i="1"/>
  <c r="AJ29" i="1"/>
  <c r="AL29" i="1"/>
  <c r="AM29" i="1" s="1"/>
  <c r="AJ46" i="1"/>
  <c r="AL46" i="1"/>
  <c r="AJ45" i="1"/>
  <c r="AL45" i="1"/>
  <c r="AM45" i="1" s="1"/>
  <c r="AJ16" i="1"/>
  <c r="AL16" i="1"/>
  <c r="AJ54" i="1"/>
  <c r="AL54" i="1"/>
  <c r="AM54" i="1"/>
  <c r="AJ19" i="1"/>
  <c r="AL19" i="1"/>
  <c r="AM19" i="1" s="1"/>
  <c r="AJ33" i="1"/>
  <c r="AL33" i="1"/>
  <c r="AM33" i="1" s="1"/>
  <c r="AJ26" i="1"/>
  <c r="AL26" i="1"/>
  <c r="AM26" i="1" s="1"/>
  <c r="AJ25" i="1"/>
  <c r="AL25" i="1"/>
  <c r="AM25" i="1" s="1"/>
  <c r="AJ41" i="1"/>
  <c r="AL41" i="1"/>
  <c r="AM41" i="1" s="1"/>
  <c r="AJ39" i="1"/>
  <c r="AL39" i="1"/>
  <c r="AM39" i="1" s="1"/>
  <c r="AJ40" i="1"/>
  <c r="AL40" i="1"/>
  <c r="AM40" i="1" s="1"/>
  <c r="AJ48" i="1"/>
  <c r="AL48" i="1"/>
  <c r="AM48" i="1"/>
  <c r="AJ23" i="1"/>
  <c r="AL23" i="1"/>
  <c r="AM23" i="1" s="1"/>
  <c r="AJ31" i="1"/>
  <c r="AL31" i="1"/>
  <c r="AM31" i="1" s="1"/>
  <c r="AJ17" i="1"/>
  <c r="AL17" i="1"/>
  <c r="AM17" i="1" s="1"/>
  <c r="AJ11" i="1"/>
  <c r="AL11" i="1"/>
  <c r="AM11" i="1" s="1"/>
  <c r="AJ47" i="1"/>
  <c r="AL47" i="1"/>
  <c r="AM47" i="1" s="1"/>
  <c r="AJ27" i="1"/>
  <c r="AL27" i="1"/>
  <c r="AM27" i="1" s="1"/>
  <c r="AJ42" i="1"/>
  <c r="AL42" i="1"/>
  <c r="AM42" i="1" s="1"/>
  <c r="AJ18" i="1"/>
  <c r="AL18" i="1"/>
  <c r="AM18" i="1" s="1"/>
  <c r="AJ32" i="1"/>
  <c r="AL32" i="1"/>
  <c r="AM32" i="1" s="1"/>
  <c r="AJ13" i="1"/>
  <c r="AL13" i="1"/>
  <c r="AM13" i="1" s="1"/>
  <c r="AJ36" i="1"/>
  <c r="AL36" i="1"/>
  <c r="AM36" i="1" s="1"/>
  <c r="AJ37" i="1"/>
  <c r="AL37" i="1"/>
  <c r="AM37" i="1" s="1"/>
  <c r="AJ7" i="1"/>
  <c r="AL7" i="1"/>
  <c r="AM7" i="1" s="1"/>
  <c r="AJ10" i="1"/>
  <c r="AL10" i="1"/>
  <c r="AM10" i="1" s="1"/>
  <c r="AJ12" i="1"/>
  <c r="AL12" i="1"/>
  <c r="AM12" i="1" s="1"/>
  <c r="AJ44" i="1"/>
  <c r="AL44" i="1"/>
  <c r="AM44" i="1" s="1"/>
  <c r="AJ28" i="1"/>
  <c r="AL28" i="1"/>
  <c r="AJ50" i="1"/>
  <c r="AL50" i="1"/>
  <c r="AJ51" i="1"/>
  <c r="AL51" i="1"/>
  <c r="AM51" i="1"/>
  <c r="AJ52" i="1"/>
  <c r="AL52" i="1"/>
  <c r="AJ8" i="1"/>
  <c r="AL8" i="1"/>
  <c r="AJ55" i="1"/>
  <c r="AL55" i="1"/>
  <c r="AM55" i="1"/>
  <c r="AJ56" i="1"/>
  <c r="AL56" i="1"/>
  <c r="AM56" i="1"/>
  <c r="AO56" i="1"/>
  <c r="AJ57" i="1"/>
  <c r="AL57" i="1"/>
  <c r="AM57" i="1" s="1"/>
  <c r="AJ58" i="1"/>
  <c r="AL58" i="1"/>
  <c r="AM58" i="1" s="1"/>
  <c r="AJ59" i="1"/>
  <c r="AL59" i="1"/>
  <c r="AM59" i="1" s="1"/>
  <c r="AJ62" i="1"/>
  <c r="AL62" i="1"/>
  <c r="AM62" i="1" s="1"/>
  <c r="AJ65" i="1"/>
  <c r="AL65" i="1"/>
  <c r="AJ61" i="1"/>
  <c r="AL61" i="1"/>
  <c r="AM61" i="1" s="1"/>
  <c r="AJ75" i="1"/>
  <c r="AL75" i="1"/>
  <c r="AM75" i="1" s="1"/>
  <c r="AJ68" i="1"/>
  <c r="AL68" i="1"/>
  <c r="AM68" i="1" s="1"/>
  <c r="AJ73" i="1"/>
  <c r="AL73" i="1"/>
  <c r="AM73" i="1" s="1"/>
  <c r="AJ66" i="1"/>
  <c r="AL66" i="1"/>
  <c r="AM66" i="1" s="1"/>
  <c r="AJ71" i="1"/>
  <c r="AL71" i="1"/>
  <c r="AM71" i="1" s="1"/>
  <c r="AJ83" i="1"/>
  <c r="AL83" i="1"/>
  <c r="AM83" i="1" s="1"/>
  <c r="AJ79" i="1"/>
  <c r="AL79" i="1"/>
  <c r="AM79" i="1" s="1"/>
  <c r="AJ78" i="1"/>
  <c r="AL78" i="1"/>
  <c r="AM78" i="1" s="1"/>
  <c r="AJ85" i="1"/>
  <c r="AL85" i="1"/>
  <c r="AM85" i="1" s="1"/>
  <c r="AJ69" i="1"/>
  <c r="AL69" i="1"/>
  <c r="AM69" i="1" s="1"/>
  <c r="AJ67" i="1"/>
  <c r="AL67" i="1"/>
  <c r="AM67" i="1" s="1"/>
  <c r="AJ70" i="1"/>
  <c r="AL70" i="1"/>
  <c r="AM70" i="1" s="1"/>
  <c r="AJ72" i="1"/>
  <c r="AL72" i="1"/>
  <c r="AM72" i="1" s="1"/>
  <c r="AJ82" i="1"/>
  <c r="AL82" i="1"/>
  <c r="AJ96" i="1"/>
  <c r="AL96" i="1"/>
  <c r="AM96" i="1" s="1"/>
  <c r="AJ64" i="1"/>
  <c r="AL64" i="1"/>
  <c r="AM64" i="1" s="1"/>
  <c r="AJ88" i="1"/>
  <c r="AL88" i="1"/>
  <c r="AJ60" i="1"/>
  <c r="AL60" i="1"/>
  <c r="AM60" i="1" s="1"/>
  <c r="AJ76" i="1"/>
  <c r="AL76" i="1"/>
  <c r="AM76" i="1" s="1"/>
  <c r="AJ81" i="1"/>
  <c r="AL81" i="1"/>
  <c r="AM81" i="1" s="1"/>
  <c r="AJ87" i="1"/>
  <c r="AL87" i="1"/>
  <c r="AM87" i="1" s="1"/>
  <c r="AJ77" i="1"/>
  <c r="AL77" i="1"/>
  <c r="AL100" i="1"/>
  <c r="AM100" i="1" s="1"/>
  <c r="AJ99" i="1"/>
  <c r="AL99" i="1"/>
  <c r="AJ86" i="1"/>
  <c r="AL86" i="1"/>
  <c r="AM86" i="1" s="1"/>
  <c r="AJ92" i="1"/>
  <c r="AL92" i="1"/>
  <c r="AM92" i="1" s="1"/>
  <c r="AJ84" i="1"/>
  <c r="AL84" i="1"/>
  <c r="AM84" i="1" s="1"/>
  <c r="AJ80" i="1"/>
  <c r="AL80" i="1"/>
  <c r="AJ63" i="1"/>
  <c r="AL63" i="1"/>
  <c r="AM63" i="1" s="1"/>
  <c r="AJ93" i="1"/>
  <c r="AL93" i="1"/>
  <c r="AM93" i="1" s="1"/>
  <c r="AJ74" i="1"/>
  <c r="AL74" i="1"/>
  <c r="AM74" i="1" s="1"/>
  <c r="AJ91" i="1"/>
  <c r="AL91" i="1"/>
  <c r="AM91" i="1" s="1"/>
  <c r="AJ95" i="1"/>
  <c r="AL95" i="1"/>
  <c r="AM95" i="1" s="1"/>
  <c r="AJ89" i="1"/>
  <c r="AL89" i="1"/>
  <c r="AN89" i="1" s="1"/>
  <c r="AM89" i="1"/>
  <c r="AJ98" i="1"/>
  <c r="AL98" i="1"/>
  <c r="AM98" i="1" s="1"/>
  <c r="AJ90" i="1"/>
  <c r="AL90" i="1"/>
  <c r="AM90" i="1" s="1"/>
  <c r="AJ97" i="1"/>
  <c r="AL97" i="1"/>
  <c r="AM97" i="1" s="1"/>
  <c r="AJ94" i="1"/>
  <c r="AL94" i="1"/>
  <c r="AM94" i="1" s="1"/>
  <c r="AJ2" i="1"/>
  <c r="AL2" i="1"/>
  <c r="AM2" i="1"/>
  <c r="AO2" i="1" s="1"/>
  <c r="AM16" i="1"/>
  <c r="AM99" i="1"/>
  <c r="AN99" i="1" s="1"/>
  <c r="AM82" i="1"/>
  <c r="AO82" i="1"/>
  <c r="AM65" i="1"/>
  <c r="AO65" i="1"/>
  <c r="AM43" i="1"/>
  <c r="AM38" i="1"/>
  <c r="AM50" i="1"/>
  <c r="AM80" i="1"/>
  <c r="AO80" i="1" s="1"/>
  <c r="AM77" i="1"/>
  <c r="AO77" i="1" s="1"/>
  <c r="AM88" i="1"/>
  <c r="AN88" i="1" s="1"/>
  <c r="AM28" i="1"/>
  <c r="AM35" i="1"/>
  <c r="AO99" i="1"/>
  <c r="AN80" i="1"/>
  <c r="AN77" i="1"/>
  <c r="AM8" i="1"/>
  <c r="AM46" i="1"/>
  <c r="AP51" i="1"/>
  <c r="AP53" i="1"/>
  <c r="AM52" i="1"/>
  <c r="AP52" i="1"/>
  <c r="AN65" i="1"/>
  <c r="AP65" i="1" s="1"/>
  <c r="AN82" i="1"/>
  <c r="AP82" i="1" s="1"/>
  <c r="AO89" i="1"/>
  <c r="AO91" i="1" l="1"/>
  <c r="AO93" i="1"/>
  <c r="AN50" i="1"/>
  <c r="AN48" i="1"/>
  <c r="AP48" i="1" s="1"/>
  <c r="AN49" i="1"/>
  <c r="AN47" i="1"/>
  <c r="AN45" i="1"/>
  <c r="AN46" i="1"/>
  <c r="AP46" i="1" s="1"/>
  <c r="AN43" i="1"/>
  <c r="AN28" i="1"/>
  <c r="AN44" i="1"/>
  <c r="AN32" i="1"/>
  <c r="AP32" i="1" s="1"/>
  <c r="AN42" i="1"/>
  <c r="AN39" i="1"/>
  <c r="AN41" i="1"/>
  <c r="AN38" i="1"/>
  <c r="AO50" i="1"/>
  <c r="AP50" i="1" s="1"/>
  <c r="AO28" i="1"/>
  <c r="AP28" i="1" s="1"/>
  <c r="AO49" i="1"/>
  <c r="AP49" i="1" s="1"/>
  <c r="AO48" i="1"/>
  <c r="AO47" i="1"/>
  <c r="AO46" i="1"/>
  <c r="AO45" i="1"/>
  <c r="AP45" i="1" s="1"/>
  <c r="AO44" i="1"/>
  <c r="AO43" i="1"/>
  <c r="AP43" i="1" s="1"/>
  <c r="AN37" i="1"/>
  <c r="AN26" i="1"/>
  <c r="AN34" i="1"/>
  <c r="AN35" i="1"/>
  <c r="AN31" i="1"/>
  <c r="AO78" i="1"/>
  <c r="AN78" i="1"/>
  <c r="AN60" i="1"/>
  <c r="AO60" i="1"/>
  <c r="AN84" i="1"/>
  <c r="AO84" i="1"/>
  <c r="AN36" i="1"/>
  <c r="AN40" i="1"/>
  <c r="AN33" i="1"/>
  <c r="AN7" i="1"/>
  <c r="AN20" i="1"/>
  <c r="AO42" i="1"/>
  <c r="AP42" i="1" s="1"/>
  <c r="AO41" i="1"/>
  <c r="AO40" i="1"/>
  <c r="AO39" i="1"/>
  <c r="AP39" i="1" s="1"/>
  <c r="AO38" i="1"/>
  <c r="AO37" i="1"/>
  <c r="AP37" i="1" s="1"/>
  <c r="AO26" i="1"/>
  <c r="AP26" i="1" s="1"/>
  <c r="AO36" i="1"/>
  <c r="AO35" i="1"/>
  <c r="AP35" i="1" s="1"/>
  <c r="AO34" i="1"/>
  <c r="AP34" i="1" s="1"/>
  <c r="AO33" i="1"/>
  <c r="AO32" i="1"/>
  <c r="AO31" i="1"/>
  <c r="AN8" i="1"/>
  <c r="AN16" i="1"/>
  <c r="AN29" i="1"/>
  <c r="AO66" i="1"/>
  <c r="AN66" i="1"/>
  <c r="AN98" i="1"/>
  <c r="AO98" i="1"/>
  <c r="AO70" i="1"/>
  <c r="AN70" i="1"/>
  <c r="AP70" i="1" s="1"/>
  <c r="AO61" i="1"/>
  <c r="AN61" i="1"/>
  <c r="AN57" i="1"/>
  <c r="AO57" i="1"/>
  <c r="AP89" i="1"/>
  <c r="AO88" i="1"/>
  <c r="AP88" i="1" s="1"/>
  <c r="AN97" i="1"/>
  <c r="AP84" i="1"/>
  <c r="AN17" i="1"/>
  <c r="AN23" i="1"/>
  <c r="AN21" i="1"/>
  <c r="AO8" i="1"/>
  <c r="AP8" i="1" s="1"/>
  <c r="AN12" i="1"/>
  <c r="AN10" i="1"/>
  <c r="AN18" i="1"/>
  <c r="AN11" i="1"/>
  <c r="AN19" i="1"/>
  <c r="AO16" i="1"/>
  <c r="AN6" i="1"/>
  <c r="AN14" i="1"/>
  <c r="AN30" i="1"/>
  <c r="AN5" i="1"/>
  <c r="AN24" i="1"/>
  <c r="AN4" i="1"/>
  <c r="AO3" i="1"/>
  <c r="AO29" i="1"/>
  <c r="AP29" i="1" s="1"/>
  <c r="AN9" i="1"/>
  <c r="AN96" i="1"/>
  <c r="AP96" i="1" s="1"/>
  <c r="AO96" i="1"/>
  <c r="AO83" i="1"/>
  <c r="AN83" i="1"/>
  <c r="AO59" i="1"/>
  <c r="AN59" i="1"/>
  <c r="AN94" i="1"/>
  <c r="AP94" i="1" s="1"/>
  <c r="AO94" i="1"/>
  <c r="AN86" i="1"/>
  <c r="AP86" i="1" s="1"/>
  <c r="AO86" i="1"/>
  <c r="AN74" i="1"/>
  <c r="AO74" i="1"/>
  <c r="AO81" i="1"/>
  <c r="AN81" i="1"/>
  <c r="AN69" i="1"/>
  <c r="AO69" i="1"/>
  <c r="AO68" i="1"/>
  <c r="AN68" i="1"/>
  <c r="AP99" i="1"/>
  <c r="AP80" i="1"/>
  <c r="AP98" i="1"/>
  <c r="AP77" i="1"/>
  <c r="AP78" i="1"/>
  <c r="AO97" i="1"/>
  <c r="AP97" i="1" s="1"/>
  <c r="AN91" i="1"/>
  <c r="AP91" i="1" s="1"/>
  <c r="AN13" i="1"/>
  <c r="AN27" i="1"/>
  <c r="AN25" i="1"/>
  <c r="AN22" i="1"/>
  <c r="AN15" i="1"/>
  <c r="AO27" i="1"/>
  <c r="AO30" i="1"/>
  <c r="AO18" i="1"/>
  <c r="AO17" i="1"/>
  <c r="AO23" i="1"/>
  <c r="AP23" i="1" s="1"/>
  <c r="AO22" i="1"/>
  <c r="AO19" i="1"/>
  <c r="AO25" i="1"/>
  <c r="AO24" i="1"/>
  <c r="AO21" i="1"/>
  <c r="AO10" i="1"/>
  <c r="AP10" i="1" s="1"/>
  <c r="AO11" i="1"/>
  <c r="AO20" i="1"/>
  <c r="AP20" i="1" s="1"/>
  <c r="AO14" i="1"/>
  <c r="AO12" i="1"/>
  <c r="AO15" i="1"/>
  <c r="AO13" i="1"/>
  <c r="AO7" i="1"/>
  <c r="AO9" i="1"/>
  <c r="AO6" i="1"/>
  <c r="AO5" i="1"/>
  <c r="AP5" i="1" s="1"/>
  <c r="AO4" i="1"/>
  <c r="AN3" i="1"/>
  <c r="AN90" i="1"/>
  <c r="AO90" i="1"/>
  <c r="AN63" i="1"/>
  <c r="AO63" i="1"/>
  <c r="AO76" i="1"/>
  <c r="AN76" i="1"/>
  <c r="AO72" i="1"/>
  <c r="AN72" i="1"/>
  <c r="AN85" i="1"/>
  <c r="AO85" i="1"/>
  <c r="AO71" i="1"/>
  <c r="AN71" i="1"/>
  <c r="AN75" i="1"/>
  <c r="AO75" i="1"/>
  <c r="AN58" i="1"/>
  <c r="AO58" i="1"/>
  <c r="AN95" i="1"/>
  <c r="AO95" i="1"/>
  <c r="AN93" i="1"/>
  <c r="AP93" i="1" s="1"/>
  <c r="AN92" i="1"/>
  <c r="AO92" i="1"/>
  <c r="AO87" i="1"/>
  <c r="AN87" i="1"/>
  <c r="AN64" i="1"/>
  <c r="AO64" i="1"/>
  <c r="AN67" i="1"/>
  <c r="AO67" i="1"/>
  <c r="AN79" i="1"/>
  <c r="AO79" i="1"/>
  <c r="AN73" i="1"/>
  <c r="AO73" i="1"/>
  <c r="AN62" i="1"/>
  <c r="AO62" i="1"/>
  <c r="AP74" i="1"/>
  <c r="AP36" i="1" l="1"/>
  <c r="AP14" i="1"/>
  <c r="AP38" i="1"/>
  <c r="AP47" i="1"/>
  <c r="AP41" i="1"/>
  <c r="AP4" i="1"/>
  <c r="AP66" i="1"/>
  <c r="AP60" i="1"/>
  <c r="AP9" i="1"/>
  <c r="AP12" i="1"/>
  <c r="AP24" i="1"/>
  <c r="AP19" i="1"/>
  <c r="AP18" i="1"/>
  <c r="AP44" i="1"/>
  <c r="AP3" i="1"/>
  <c r="AP31" i="1"/>
  <c r="AP69" i="1"/>
  <c r="AP61" i="1"/>
  <c r="AP6" i="1"/>
  <c r="AP7" i="1"/>
  <c r="AP21" i="1"/>
  <c r="AP17" i="1"/>
  <c r="AP30" i="1"/>
  <c r="AP25" i="1"/>
  <c r="AP16" i="1"/>
  <c r="AP11" i="1"/>
  <c r="AP33" i="1"/>
  <c r="AP40" i="1"/>
  <c r="AP22" i="1"/>
  <c r="AP57" i="1"/>
  <c r="AP15" i="1"/>
  <c r="AP62" i="1"/>
  <c r="AP73" i="1"/>
  <c r="AP79" i="1"/>
  <c r="AP64" i="1"/>
  <c r="AP92" i="1"/>
  <c r="AP71" i="1"/>
  <c r="AP72" i="1"/>
  <c r="AP76" i="1"/>
  <c r="AP68" i="1"/>
  <c r="AP81" i="1"/>
  <c r="AP59" i="1"/>
  <c r="AP83" i="1"/>
  <c r="AP13" i="1"/>
  <c r="AP27" i="1"/>
  <c r="AP67" i="1"/>
  <c r="AP87" i="1"/>
  <c r="AP95" i="1"/>
  <c r="AP58" i="1"/>
  <c r="AP75" i="1"/>
  <c r="AP85" i="1"/>
  <c r="AP63" i="1"/>
  <c r="AP90" i="1"/>
</calcChain>
</file>

<file path=xl/sharedStrings.xml><?xml version="1.0" encoding="utf-8"?>
<sst xmlns="http://schemas.openxmlformats.org/spreadsheetml/2006/main" count="392" uniqueCount="209">
  <si>
    <t>Thomas</t>
  </si>
  <si>
    <t>Christopher</t>
  </si>
  <si>
    <t>Florian</t>
  </si>
  <si>
    <t xml:space="preserve">Tischtennis </t>
  </si>
  <si>
    <t>NEIBER</t>
  </si>
  <si>
    <t>5B</t>
  </si>
  <si>
    <t>Badminton</t>
  </si>
  <si>
    <t>Jennifer</t>
  </si>
  <si>
    <t>4C</t>
  </si>
  <si>
    <t>6B</t>
  </si>
  <si>
    <t>5A</t>
  </si>
  <si>
    <t>BAUER</t>
  </si>
  <si>
    <t>HOFBAUER</t>
  </si>
  <si>
    <t>David</t>
  </si>
  <si>
    <t>BASNAKAJEVA</t>
  </si>
  <si>
    <t>4B</t>
  </si>
  <si>
    <t>Nora</t>
  </si>
  <si>
    <t>SCHILBERG</t>
  </si>
  <si>
    <t>Johannes</t>
  </si>
  <si>
    <t>Madina</t>
  </si>
  <si>
    <t>JÄGER</t>
  </si>
  <si>
    <t>Gilo</t>
  </si>
  <si>
    <t>MUCK</t>
  </si>
  <si>
    <t>Prof. Mayrhuber</t>
  </si>
  <si>
    <t>Folgende Schüler nehmen am Freifach Badminton teil:</t>
  </si>
  <si>
    <t>Theresianum, Halle 1</t>
  </si>
  <si>
    <t>Mittwoch, 17:00-18:40</t>
  </si>
  <si>
    <t>1B</t>
  </si>
  <si>
    <t>ARSANALIEV</t>
  </si>
  <si>
    <t>Achmed</t>
  </si>
  <si>
    <t>6A</t>
  </si>
  <si>
    <t>EIBENSTEINER</t>
  </si>
  <si>
    <t>Nico</t>
  </si>
  <si>
    <t>BASNAKAJEV</t>
  </si>
  <si>
    <t>Timur-Ali</t>
  </si>
  <si>
    <t>Phillip</t>
  </si>
  <si>
    <t>Cosima</t>
  </si>
  <si>
    <t>*</t>
  </si>
  <si>
    <t>*95</t>
  </si>
  <si>
    <t>AIGNER</t>
  </si>
  <si>
    <t>Lukas</t>
  </si>
  <si>
    <t>VUCKOVIC</t>
  </si>
  <si>
    <t>ZUKAJ</t>
  </si>
  <si>
    <t>Rangliste  2011/12</t>
  </si>
  <si>
    <t>7A</t>
  </si>
  <si>
    <t>LONCAR</t>
  </si>
  <si>
    <t>Fran</t>
  </si>
  <si>
    <t>JOSIPOVIC</t>
  </si>
  <si>
    <t>Dominik</t>
  </si>
  <si>
    <t>SOMMER</t>
  </si>
  <si>
    <t>Linda</t>
  </si>
  <si>
    <t>KAJAK</t>
  </si>
  <si>
    <t>Olivia</t>
  </si>
  <si>
    <t>1A</t>
  </si>
  <si>
    <t>1C</t>
  </si>
  <si>
    <t>PETKOV</t>
  </si>
  <si>
    <t>Kliment</t>
  </si>
  <si>
    <t>2B</t>
  </si>
  <si>
    <t xml:space="preserve">Nikolas </t>
  </si>
  <si>
    <t>Constantin</t>
  </si>
  <si>
    <t>KALTENBRUNNER</t>
  </si>
  <si>
    <t>Samantha</t>
  </si>
  <si>
    <t>ISUFI</t>
  </si>
  <si>
    <t>Egzon</t>
  </si>
  <si>
    <t>RIPPL</t>
  </si>
  <si>
    <t>Andreas</t>
  </si>
  <si>
    <t>DANESI</t>
  </si>
  <si>
    <t>MARKOVIC</t>
  </si>
  <si>
    <t>Ivo</t>
  </si>
  <si>
    <t>BREIT</t>
  </si>
  <si>
    <t>Benjamin</t>
  </si>
  <si>
    <t>Nathi</t>
  </si>
  <si>
    <t>Fabian</t>
  </si>
  <si>
    <t>LENTSCH</t>
  </si>
  <si>
    <t>HAMMERL</t>
  </si>
  <si>
    <t>BÖLÜK</t>
  </si>
  <si>
    <t>KWIHANGANA</t>
  </si>
  <si>
    <t>2A</t>
  </si>
  <si>
    <t>FELICIANO</t>
  </si>
  <si>
    <t>Godwin</t>
  </si>
  <si>
    <t>KOTYZA</t>
  </si>
  <si>
    <t>Dawid</t>
  </si>
  <si>
    <t>JOVANOVIC</t>
  </si>
  <si>
    <t>SCHMIDT</t>
  </si>
  <si>
    <t>HAMMERSCHMID</t>
  </si>
  <si>
    <t>Niklas</t>
  </si>
  <si>
    <t>SACK</t>
  </si>
  <si>
    <t>BRECHELMACHER</t>
  </si>
  <si>
    <t>Juri</t>
  </si>
  <si>
    <t>KV</t>
  </si>
  <si>
    <t>SED</t>
  </si>
  <si>
    <t>OTTEL</t>
  </si>
  <si>
    <t>Clemens</t>
  </si>
  <si>
    <t>Schuljahr 2011/12</t>
  </si>
  <si>
    <t>MIT</t>
  </si>
  <si>
    <t>HOL</t>
  </si>
  <si>
    <t>FUC</t>
  </si>
  <si>
    <t>MAY</t>
  </si>
  <si>
    <t>BON</t>
  </si>
  <si>
    <t>RIP</t>
  </si>
  <si>
    <t>STEFANOVIC</t>
  </si>
  <si>
    <t>Nenad</t>
  </si>
  <si>
    <t>Punkteberechnung:</t>
  </si>
  <si>
    <t>vorletzte Runde mal 2</t>
  </si>
  <si>
    <t>letzte Runde mal 3</t>
  </si>
  <si>
    <t>2x</t>
  </si>
  <si>
    <t>3x</t>
  </si>
  <si>
    <t>ZDRAVKOVIC</t>
  </si>
  <si>
    <t>7B</t>
  </si>
  <si>
    <t>Minimum: 10 mal gespielt!</t>
  </si>
  <si>
    <t>UMARON</t>
  </si>
  <si>
    <t>Daud</t>
  </si>
  <si>
    <t>HEROLD</t>
  </si>
  <si>
    <t>Raphael</t>
  </si>
  <si>
    <t>DUNGIC</t>
  </si>
  <si>
    <t>Niko</t>
  </si>
  <si>
    <t xml:space="preserve">Endris </t>
  </si>
  <si>
    <t xml:space="preserve">Furkan </t>
  </si>
  <si>
    <t>Marijo</t>
  </si>
  <si>
    <t>ZIVKOVIC</t>
  </si>
  <si>
    <t>Jovan</t>
  </si>
  <si>
    <t>STANISAVLJEVIC</t>
  </si>
  <si>
    <t>Lazar</t>
  </si>
  <si>
    <t>PEREA DUQUE</t>
  </si>
  <si>
    <t>Valentina</t>
  </si>
  <si>
    <t>3B</t>
  </si>
  <si>
    <t>Valentin</t>
  </si>
  <si>
    <t>MARINCEK</t>
  </si>
  <si>
    <t>Matteo</t>
  </si>
  <si>
    <t>AUTHRIED</t>
  </si>
  <si>
    <t>LUDESCHER</t>
  </si>
  <si>
    <t>Valerie</t>
  </si>
  <si>
    <t>WALTER</t>
  </si>
  <si>
    <t>Mathias</t>
  </si>
  <si>
    <t>8A</t>
  </si>
  <si>
    <t>DREER</t>
  </si>
  <si>
    <t>Benedikt</t>
  </si>
  <si>
    <t>PHAM VAN</t>
  </si>
  <si>
    <t>Mario</t>
  </si>
  <si>
    <t>MARKELIC</t>
  </si>
  <si>
    <t>Gabriella</t>
  </si>
  <si>
    <t>4A</t>
  </si>
  <si>
    <t>LJUBOJA</t>
  </si>
  <si>
    <t>Anabela</t>
  </si>
  <si>
    <t>T</t>
  </si>
  <si>
    <t>BELLINI</t>
  </si>
  <si>
    <t>Bryan</t>
  </si>
  <si>
    <t>ROGAL</t>
  </si>
  <si>
    <t>Adam</t>
  </si>
  <si>
    <t>HLAVEK</t>
  </si>
  <si>
    <t>Kevin</t>
  </si>
  <si>
    <t>STOJAKOVIC</t>
  </si>
  <si>
    <t>HUYNH</t>
  </si>
  <si>
    <t>Jessica</t>
  </si>
  <si>
    <t>ZÖBERER</t>
  </si>
  <si>
    <t>Amos</t>
  </si>
  <si>
    <t>ARNBERGER</t>
  </si>
  <si>
    <t>Daniel</t>
  </si>
  <si>
    <t>Vanessa</t>
  </si>
  <si>
    <t>FRÖHLER</t>
  </si>
  <si>
    <t>2C</t>
  </si>
  <si>
    <t>Gabriel</t>
  </si>
  <si>
    <t>Flo LUX</t>
  </si>
  <si>
    <t>DEMIRBAS</t>
  </si>
  <si>
    <t>Selin</t>
  </si>
  <si>
    <t>MATOSEVIC</t>
  </si>
  <si>
    <t>Martina</t>
  </si>
  <si>
    <t>IOUSSOUPOV</t>
  </si>
  <si>
    <t>Schahrom</t>
  </si>
  <si>
    <t>Atakan</t>
  </si>
  <si>
    <t>TÜRMER</t>
  </si>
  <si>
    <t>MAXI</t>
  </si>
  <si>
    <t>KADLEZ</t>
  </si>
  <si>
    <t>HERRSCH</t>
  </si>
  <si>
    <t>GEBES</t>
  </si>
  <si>
    <t>Vedat</t>
  </si>
  <si>
    <t>VORHAUER</t>
  </si>
  <si>
    <t>Jan</t>
  </si>
  <si>
    <t>AKCAY</t>
  </si>
  <si>
    <t>Batuhan</t>
  </si>
  <si>
    <t>MOHAMMAD</t>
  </si>
  <si>
    <t>Rafiul</t>
  </si>
  <si>
    <t>WINKLER</t>
  </si>
  <si>
    <t>Oliver</t>
  </si>
  <si>
    <t>BEN DAAMER</t>
  </si>
  <si>
    <t>Sami</t>
  </si>
  <si>
    <t>Rangliste  2012/13</t>
  </si>
  <si>
    <t>SCHWENTNER</t>
  </si>
  <si>
    <t>Theresa</t>
  </si>
  <si>
    <t>UNAL</t>
  </si>
  <si>
    <t>Cansu</t>
  </si>
  <si>
    <t>IKIC</t>
  </si>
  <si>
    <t>Emanuel</t>
  </si>
  <si>
    <t>FARIAS</t>
  </si>
  <si>
    <t>Adrian</t>
  </si>
  <si>
    <t>LEISCHNER</t>
  </si>
  <si>
    <t>Marcus</t>
  </si>
  <si>
    <t>Links</t>
  </si>
  <si>
    <t xml:space="preserve"> </t>
  </si>
  <si>
    <t>Yerem</t>
  </si>
  <si>
    <t>8B</t>
  </si>
  <si>
    <t>Erik</t>
  </si>
  <si>
    <t>5 mal im 2. SEM</t>
  </si>
  <si>
    <t>Theo</t>
  </si>
  <si>
    <t>GAST</t>
  </si>
  <si>
    <t>3C</t>
  </si>
  <si>
    <t>Florian P</t>
  </si>
  <si>
    <t>Alexander W</t>
  </si>
  <si>
    <t>AMIRJANYAN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</si>
</sst>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color indexed="8"/>
      <name val="Arial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4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/>
    <xf numFmtId="1" fontId="4" fillId="0" borderId="0" xfId="0" applyNumberFormat="1" applyFont="1"/>
    <xf numFmtId="0" fontId="4" fillId="0" borderId="0" xfId="0" applyFont="1"/>
    <xf numFmtId="20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1" xfId="0" applyFont="1" applyBorder="1" applyAlignment="1">
      <alignment horizontal="left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wrapText="1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/>
    <xf numFmtId="1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" fontId="8" fillId="0" borderId="1" xfId="0" applyNumberFormat="1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right"/>
    </xf>
    <xf numFmtId="1" fontId="8" fillId="0" borderId="2" xfId="0" applyNumberFormat="1" applyFont="1" applyBorder="1"/>
    <xf numFmtId="0" fontId="9" fillId="0" borderId="1" xfId="1" applyFont="1" applyFill="1" applyBorder="1" applyAlignment="1">
      <alignment wrapText="1"/>
    </xf>
    <xf numFmtId="1" fontId="9" fillId="0" borderId="1" xfId="0" applyNumberFormat="1" applyFont="1" applyBorder="1" applyAlignment="1">
      <alignment horizontal="right"/>
    </xf>
    <xf numFmtId="0" fontId="8" fillId="0" borderId="0" xfId="0" applyFont="1"/>
    <xf numFmtId="164" fontId="8" fillId="0" borderId="0" xfId="0" applyNumberFormat="1" applyFont="1"/>
    <xf numFmtId="1" fontId="8" fillId="0" borderId="3" xfId="0" applyNumberFormat="1" applyFont="1" applyBorder="1"/>
    <xf numFmtId="164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164" fontId="8" fillId="0" borderId="9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1" fontId="8" fillId="0" borderId="11" xfId="0" applyNumberFormat="1" applyFont="1" applyBorder="1" applyAlignment="1">
      <alignment horizontal="right"/>
    </xf>
    <xf numFmtId="0" fontId="8" fillId="0" borderId="1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1" fontId="8" fillId="0" borderId="0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164" fontId="8" fillId="0" borderId="14" xfId="0" applyNumberFormat="1" applyFont="1" applyBorder="1" applyAlignment="1">
      <alignment horizontal="right"/>
    </xf>
    <xf numFmtId="0" fontId="6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15" xfId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/>
    <xf numFmtId="0" fontId="6" fillId="0" borderId="12" xfId="1" applyFont="1" applyFill="1" applyBorder="1" applyAlignment="1">
      <alignment wrapText="1"/>
    </xf>
    <xf numFmtId="0" fontId="6" fillId="0" borderId="17" xfId="1" applyFont="1" applyFill="1" applyBorder="1" applyAlignment="1">
      <alignment wrapText="1"/>
    </xf>
    <xf numFmtId="0" fontId="4" fillId="0" borderId="18" xfId="1" applyFont="1" applyFill="1" applyBorder="1" applyAlignment="1">
      <alignment horizontal="left" wrapText="1"/>
    </xf>
    <xf numFmtId="0" fontId="4" fillId="0" borderId="19" xfId="1" applyFont="1" applyFill="1" applyBorder="1" applyAlignment="1">
      <alignment wrapText="1"/>
    </xf>
    <xf numFmtId="0" fontId="4" fillId="0" borderId="20" xfId="0" applyFont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wrapText="1"/>
    </xf>
    <xf numFmtId="0" fontId="4" fillId="0" borderId="12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6" fillId="0" borderId="12" xfId="1" applyFont="1" applyFill="1" applyBorder="1" applyAlignment="1">
      <alignment horizontal="left" wrapText="1"/>
    </xf>
    <xf numFmtId="0" fontId="6" fillId="0" borderId="11" xfId="1" applyFont="1" applyFill="1" applyBorder="1" applyAlignment="1">
      <alignment wrapText="1"/>
    </xf>
    <xf numFmtId="0" fontId="6" fillId="0" borderId="14" xfId="1" applyFont="1" applyFill="1" applyBorder="1" applyAlignment="1">
      <alignment wrapText="1"/>
    </xf>
    <xf numFmtId="0" fontId="4" fillId="0" borderId="3" xfId="1" applyFont="1" applyFill="1" applyBorder="1" applyAlignment="1">
      <alignment wrapText="1"/>
    </xf>
    <xf numFmtId="0" fontId="4" fillId="0" borderId="21" xfId="0" applyFont="1" applyBorder="1" applyAlignment="1">
      <alignment horizontal="center"/>
    </xf>
    <xf numFmtId="0" fontId="6" fillId="0" borderId="22" xfId="1" applyFont="1" applyFill="1" applyBorder="1" applyAlignment="1">
      <alignment wrapText="1"/>
    </xf>
    <xf numFmtId="0" fontId="4" fillId="0" borderId="23" xfId="1" applyFont="1" applyFill="1" applyBorder="1" applyAlignment="1">
      <alignment horizontal="left" wrapText="1"/>
    </xf>
    <xf numFmtId="0" fontId="4" fillId="0" borderId="23" xfId="1" applyFont="1" applyFill="1" applyBorder="1" applyAlignment="1">
      <alignment wrapText="1"/>
    </xf>
    <xf numFmtId="0" fontId="4" fillId="0" borderId="24" xfId="0" applyFont="1" applyBorder="1" applyAlignment="1">
      <alignment horizontal="center"/>
    </xf>
    <xf numFmtId="0" fontId="6" fillId="0" borderId="13" xfId="1" applyFont="1" applyFill="1" applyBorder="1" applyAlignment="1">
      <alignment wrapText="1"/>
    </xf>
    <xf numFmtId="0" fontId="4" fillId="0" borderId="3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/>
    <xf numFmtId="0" fontId="8" fillId="0" borderId="27" xfId="0" applyFont="1" applyBorder="1"/>
    <xf numFmtId="0" fontId="8" fillId="0" borderId="28" xfId="0" applyFont="1" applyBorder="1"/>
    <xf numFmtId="0" fontId="4" fillId="0" borderId="29" xfId="0" applyFont="1" applyBorder="1" applyAlignment="1">
      <alignment horizontal="right"/>
    </xf>
    <xf numFmtId="0" fontId="4" fillId="0" borderId="30" xfId="0" applyFont="1" applyBorder="1"/>
    <xf numFmtId="0" fontId="8" fillId="0" borderId="30" xfId="0" applyFont="1" applyBorder="1"/>
    <xf numFmtId="0" fontId="8" fillId="0" borderId="31" xfId="0" applyFont="1" applyBorder="1"/>
    <xf numFmtId="1" fontId="8" fillId="0" borderId="33" xfId="0" applyNumberFormat="1" applyFont="1" applyBorder="1"/>
    <xf numFmtId="1" fontId="8" fillId="0" borderId="34" xfId="0" applyNumberFormat="1" applyFont="1" applyBorder="1"/>
    <xf numFmtId="1" fontId="8" fillId="0" borderId="12" xfId="0" applyNumberFormat="1" applyFont="1" applyBorder="1" applyAlignment="1">
      <alignment horizontal="right"/>
    </xf>
    <xf numFmtId="0" fontId="4" fillId="0" borderId="32" xfId="0" applyFont="1" applyBorder="1" applyAlignment="1">
      <alignment horizontal="left"/>
    </xf>
    <xf numFmtId="0" fontId="4" fillId="0" borderId="33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6" fillId="0" borderId="15" xfId="1" applyFont="1" applyFill="1" applyBorder="1" applyAlignment="1">
      <alignment wrapText="1"/>
    </xf>
    <xf numFmtId="0" fontId="4" fillId="0" borderId="15" xfId="1" applyFont="1" applyFill="1" applyBorder="1" applyAlignment="1">
      <alignment horizontal="left" wrapText="1"/>
    </xf>
    <xf numFmtId="1" fontId="8" fillId="0" borderId="8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1" fontId="8" fillId="0" borderId="5" xfId="0" applyNumberFormat="1" applyFont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0" fontId="8" fillId="0" borderId="5" xfId="0" applyFont="1" applyBorder="1"/>
    <xf numFmtId="1" fontId="8" fillId="0" borderId="26" xfId="0" applyNumberFormat="1" applyFont="1" applyBorder="1" applyAlignment="1">
      <alignment horizontal="right"/>
    </xf>
    <xf numFmtId="1" fontId="8" fillId="0" borderId="27" xfId="0" applyNumberFormat="1" applyFont="1" applyBorder="1" applyAlignment="1">
      <alignment horizontal="right"/>
    </xf>
    <xf numFmtId="1" fontId="8" fillId="0" borderId="28" xfId="0" applyNumberFormat="1" applyFont="1" applyBorder="1" applyAlignment="1">
      <alignment horizontal="right"/>
    </xf>
    <xf numFmtId="0" fontId="9" fillId="0" borderId="5" xfId="1" applyFont="1" applyFill="1" applyBorder="1" applyAlignment="1">
      <alignment wrapText="1"/>
    </xf>
    <xf numFmtId="0" fontId="8" fillId="0" borderId="6" xfId="0" applyFont="1" applyBorder="1"/>
    <xf numFmtId="0" fontId="8" fillId="0" borderId="22" xfId="0" applyFont="1" applyBorder="1"/>
    <xf numFmtId="1" fontId="9" fillId="0" borderId="35" xfId="0" applyNumberFormat="1" applyFont="1" applyBorder="1" applyAlignment="1">
      <alignment horizontal="right"/>
    </xf>
    <xf numFmtId="1" fontId="9" fillId="0" borderId="36" xfId="0" applyNumberFormat="1" applyFont="1" applyBorder="1" applyAlignment="1">
      <alignment horizontal="right"/>
    </xf>
    <xf numFmtId="1" fontId="9" fillId="0" borderId="5" xfId="0" applyNumberFormat="1" applyFont="1" applyBorder="1" applyAlignment="1">
      <alignment horizontal="right"/>
    </xf>
    <xf numFmtId="1" fontId="9" fillId="0" borderId="6" xfId="0" applyNumberFormat="1" applyFont="1" applyBorder="1" applyAlignment="1">
      <alignment horizontal="right"/>
    </xf>
    <xf numFmtId="0" fontId="8" fillId="0" borderId="26" xfId="0" applyFont="1" applyBorder="1"/>
    <xf numFmtId="0" fontId="8" fillId="0" borderId="37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1" fontId="8" fillId="0" borderId="4" xfId="0" applyNumberFormat="1" applyFont="1" applyBorder="1" applyAlignment="1">
      <alignment horizontal="right"/>
    </xf>
    <xf numFmtId="1" fontId="9" fillId="0" borderId="35" xfId="0" applyNumberFormat="1" applyFont="1" applyBorder="1" applyAlignment="1">
      <alignment horizontal="right" wrapText="1"/>
    </xf>
    <xf numFmtId="1" fontId="8" fillId="0" borderId="36" xfId="0" applyNumberFormat="1" applyFont="1" applyBorder="1" applyAlignment="1">
      <alignment horizontal="right"/>
    </xf>
    <xf numFmtId="1" fontId="9" fillId="0" borderId="5" xfId="0" applyNumberFormat="1" applyFont="1" applyBorder="1" applyAlignment="1">
      <alignment horizontal="right" wrapText="1"/>
    </xf>
    <xf numFmtId="1" fontId="8" fillId="0" borderId="35" xfId="0" applyNumberFormat="1" applyFont="1" applyBorder="1" applyAlignment="1">
      <alignment horizontal="right"/>
    </xf>
    <xf numFmtId="0" fontId="6" fillId="0" borderId="15" xfId="1" applyFont="1" applyFill="1" applyBorder="1" applyAlignment="1">
      <alignment horizontal="left" wrapText="1"/>
    </xf>
    <xf numFmtId="1" fontId="8" fillId="0" borderId="15" xfId="0" applyNumberFormat="1" applyFont="1" applyBorder="1" applyAlignment="1">
      <alignment horizontal="right"/>
    </xf>
    <xf numFmtId="0" fontId="8" fillId="0" borderId="29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1" fontId="8" fillId="0" borderId="39" xfId="0" applyNumberFormat="1" applyFont="1" applyBorder="1" applyAlignment="1">
      <alignment horizontal="right"/>
    </xf>
    <xf numFmtId="0" fontId="8" fillId="0" borderId="15" xfId="0" applyFont="1" applyBorder="1"/>
    <xf numFmtId="0" fontId="9" fillId="0" borderId="35" xfId="1" applyFont="1" applyFill="1" applyBorder="1" applyAlignment="1">
      <alignment wrapText="1"/>
    </xf>
    <xf numFmtId="0" fontId="9" fillId="0" borderId="12" xfId="1" applyFont="1" applyFill="1" applyBorder="1" applyAlignment="1">
      <alignment wrapText="1"/>
    </xf>
    <xf numFmtId="1" fontId="8" fillId="0" borderId="29" xfId="0" applyNumberFormat="1" applyFont="1" applyBorder="1" applyAlignment="1">
      <alignment horizontal="right"/>
    </xf>
    <xf numFmtId="1" fontId="8" fillId="0" borderId="30" xfId="0" applyNumberFormat="1" applyFont="1" applyBorder="1" applyAlignment="1">
      <alignment horizontal="right"/>
    </xf>
    <xf numFmtId="1" fontId="8" fillId="0" borderId="31" xfId="0" applyNumberFormat="1" applyFont="1" applyBorder="1" applyAlignment="1">
      <alignment horizontal="right"/>
    </xf>
    <xf numFmtId="0" fontId="8" fillId="0" borderId="39" xfId="0" applyFont="1" applyBorder="1"/>
    <xf numFmtId="1" fontId="8" fillId="0" borderId="37" xfId="0" applyNumberFormat="1" applyFont="1" applyBorder="1" applyAlignment="1">
      <alignment horizontal="right"/>
    </xf>
    <xf numFmtId="1" fontId="8" fillId="0" borderId="38" xfId="0" applyNumberFormat="1" applyFont="1" applyBorder="1" applyAlignment="1">
      <alignment horizontal="right"/>
    </xf>
    <xf numFmtId="1" fontId="8" fillId="0" borderId="0" xfId="0" applyNumberFormat="1" applyFont="1" applyAlignment="1"/>
    <xf numFmtId="1" fontId="8" fillId="0" borderId="4" xfId="0" applyNumberFormat="1" applyFont="1" applyBorder="1" applyAlignment="1"/>
    <xf numFmtId="1" fontId="8" fillId="0" borderId="6" xfId="0" applyNumberFormat="1" applyFont="1" applyBorder="1" applyAlignment="1"/>
    <xf numFmtId="1" fontId="8" fillId="0" borderId="0" xfId="0" applyNumberFormat="1" applyFont="1" applyBorder="1" applyAlignment="1"/>
    <xf numFmtId="1" fontId="8" fillId="0" borderId="1" xfId="0" applyNumberFormat="1" applyFont="1" applyBorder="1" applyAlignment="1"/>
    <xf numFmtId="1" fontId="8" fillId="0" borderId="10" xfId="0" applyNumberFormat="1" applyFont="1" applyBorder="1" applyAlignment="1"/>
    <xf numFmtId="0" fontId="8" fillId="0" borderId="38" xfId="0" applyNumberFormat="1" applyFont="1" applyFill="1" applyBorder="1" applyAlignment="1">
      <alignment horizontal="center"/>
    </xf>
    <xf numFmtId="1" fontId="8" fillId="0" borderId="41" xfId="0" applyNumberFormat="1" applyFont="1" applyBorder="1" applyAlignment="1">
      <alignment horizontal="right"/>
    </xf>
    <xf numFmtId="1" fontId="8" fillId="0" borderId="39" xfId="0" applyNumberFormat="1" applyFont="1" applyBorder="1"/>
    <xf numFmtId="1" fontId="8" fillId="0" borderId="40" xfId="0" applyNumberFormat="1" applyFont="1" applyBorder="1" applyAlignment="1"/>
    <xf numFmtId="0" fontId="8" fillId="0" borderId="42" xfId="0" applyFont="1" applyBorder="1"/>
    <xf numFmtId="1" fontId="9" fillId="0" borderId="14" xfId="0" applyNumberFormat="1" applyFont="1" applyBorder="1" applyAlignment="1">
      <alignment horizontal="right"/>
    </xf>
    <xf numFmtId="0" fontId="8" fillId="0" borderId="43" xfId="0" applyFont="1" applyBorder="1"/>
    <xf numFmtId="0" fontId="8" fillId="0" borderId="44" xfId="0" applyFont="1" applyBorder="1"/>
    <xf numFmtId="1" fontId="8" fillId="0" borderId="9" xfId="0" applyNumberFormat="1" applyFont="1" applyBorder="1" applyAlignment="1">
      <alignment horizontal="right"/>
    </xf>
    <xf numFmtId="0" fontId="8" fillId="0" borderId="40" xfId="0" applyFont="1" applyBorder="1"/>
    <xf numFmtId="0" fontId="8" fillId="0" borderId="6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right"/>
    </xf>
    <xf numFmtId="1" fontId="8" fillId="0" borderId="23" xfId="0" applyNumberFormat="1" applyFont="1" applyBorder="1" applyAlignment="1">
      <alignment horizontal="right"/>
    </xf>
    <xf numFmtId="0" fontId="8" fillId="0" borderId="45" xfId="0" applyNumberFormat="1" applyFont="1" applyBorder="1" applyAlignment="1">
      <alignment horizontal="center"/>
    </xf>
    <xf numFmtId="0" fontId="8" fillId="0" borderId="36" xfId="0" applyNumberFormat="1" applyFont="1" applyBorder="1" applyAlignment="1">
      <alignment horizontal="center"/>
    </xf>
    <xf numFmtId="1" fontId="8" fillId="0" borderId="46" xfId="0" applyNumberFormat="1" applyFont="1" applyBorder="1" applyAlignment="1">
      <alignment horizontal="right"/>
    </xf>
    <xf numFmtId="0" fontId="8" fillId="0" borderId="40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10" fillId="0" borderId="47" xfId="0" applyFont="1" applyFill="1" applyBorder="1" applyAlignment="1" applyProtection="1">
      <alignment vertical="center" wrapText="1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3"/>
  <sheetViews>
    <sheetView tabSelected="1" topLeftCell="A81" zoomScaleNormal="100" workbookViewId="0">
      <selection activeCell="D87" sqref="D87"/>
    </sheetView>
  </sheetViews>
  <sheetFormatPr baseColWidth="10" defaultColWidth="5.7109375" defaultRowHeight="14.1" customHeight="1" x14ac:dyDescent="0.2"/>
  <cols>
    <col min="1" max="1" width="3" style="16" bestFit="1" customWidth="1"/>
    <col min="2" max="2" width="3.28515625" style="8" bestFit="1" customWidth="1"/>
    <col min="3" max="3" width="3" style="8" bestFit="1" customWidth="1"/>
    <col min="4" max="4" width="15" style="8" bestFit="1" customWidth="1"/>
    <col min="5" max="5" width="10.85546875" style="8" bestFit="1" customWidth="1"/>
    <col min="6" max="9" width="2.7109375" style="29" customWidth="1"/>
    <col min="10" max="35" width="2.7109375" style="18" customWidth="1"/>
    <col min="36" max="36" width="2.7109375" style="19" hidden="1" customWidth="1"/>
    <col min="37" max="37" width="2.7109375" style="19" customWidth="1"/>
    <col min="38" max="39" width="2.7109375" style="19" hidden="1" customWidth="1"/>
    <col min="40" max="40" width="3.7109375" style="30" customWidth="1"/>
    <col min="41" max="41" width="2.7109375" style="21" bestFit="1" customWidth="1"/>
    <col min="42" max="42" width="5" style="143" customWidth="1"/>
    <col min="43" max="43" width="2.42578125" style="8" customWidth="1"/>
    <col min="44" max="16384" width="5.7109375" style="8"/>
  </cols>
  <sheetData>
    <row r="1" spans="1:42" ht="15" customHeight="1" thickBot="1" x14ac:dyDescent="0.25">
      <c r="A1" s="167" t="s">
        <v>43</v>
      </c>
      <c r="B1" s="168"/>
      <c r="C1" s="168"/>
      <c r="D1" s="168"/>
      <c r="F1" s="99">
        <v>9</v>
      </c>
      <c r="G1" s="100"/>
      <c r="H1" s="100"/>
      <c r="I1" s="101"/>
      <c r="J1" s="99">
        <v>10</v>
      </c>
      <c r="K1" s="78"/>
      <c r="L1" s="79"/>
      <c r="M1" s="115">
        <v>11</v>
      </c>
      <c r="N1" s="78"/>
      <c r="O1" s="78"/>
      <c r="P1" s="79"/>
      <c r="Q1" s="99">
        <v>12</v>
      </c>
      <c r="R1" s="78"/>
      <c r="S1" s="101"/>
      <c r="T1" s="99">
        <v>1</v>
      </c>
      <c r="U1" s="100"/>
      <c r="V1" s="100"/>
      <c r="W1" s="101"/>
      <c r="X1" s="99">
        <v>2</v>
      </c>
      <c r="Y1" s="101"/>
      <c r="Z1" s="115">
        <v>3</v>
      </c>
      <c r="AA1" s="79"/>
      <c r="AB1" s="115">
        <v>4</v>
      </c>
      <c r="AC1" s="78"/>
      <c r="AD1" s="78"/>
      <c r="AE1" s="115">
        <v>5</v>
      </c>
      <c r="AF1" s="78"/>
      <c r="AG1" s="78" t="s">
        <v>198</v>
      </c>
      <c r="AH1" s="78"/>
      <c r="AI1" s="158" t="s">
        <v>105</v>
      </c>
      <c r="AJ1" s="84"/>
      <c r="AK1" s="85" t="s">
        <v>106</v>
      </c>
      <c r="AN1" s="20"/>
    </row>
    <row r="2" spans="1:42" s="10" customFormat="1" ht="15" customHeight="1" thickBot="1" x14ac:dyDescent="0.25">
      <c r="A2" s="5" t="s">
        <v>3</v>
      </c>
      <c r="B2" s="4"/>
      <c r="C2" s="8"/>
      <c r="D2" s="8"/>
      <c r="E2" s="9">
        <v>0.68402777777777779</v>
      </c>
      <c r="F2" s="116">
        <v>5</v>
      </c>
      <c r="G2" s="91">
        <v>12</v>
      </c>
      <c r="H2" s="91">
        <v>19</v>
      </c>
      <c r="I2" s="117">
        <v>26</v>
      </c>
      <c r="J2" s="127">
        <v>10</v>
      </c>
      <c r="K2" s="128">
        <v>17</v>
      </c>
      <c r="L2" s="130">
        <v>24</v>
      </c>
      <c r="M2" s="131">
        <v>7</v>
      </c>
      <c r="N2" s="132">
        <v>14</v>
      </c>
      <c r="O2" s="132">
        <v>21</v>
      </c>
      <c r="P2" s="130">
        <v>28</v>
      </c>
      <c r="Q2" s="127">
        <v>5</v>
      </c>
      <c r="R2" s="128">
        <v>12</v>
      </c>
      <c r="S2" s="129">
        <v>19</v>
      </c>
      <c r="T2" s="116">
        <v>9</v>
      </c>
      <c r="U2" s="91">
        <v>16</v>
      </c>
      <c r="V2" s="91">
        <v>23</v>
      </c>
      <c r="W2" s="117">
        <v>30</v>
      </c>
      <c r="X2" s="127">
        <v>13</v>
      </c>
      <c r="Y2" s="129">
        <v>27</v>
      </c>
      <c r="Z2" s="116">
        <v>13</v>
      </c>
      <c r="AA2" s="149"/>
      <c r="AB2" s="131">
        <v>3</v>
      </c>
      <c r="AC2" s="128">
        <v>10</v>
      </c>
      <c r="AD2" s="128">
        <v>17</v>
      </c>
      <c r="AE2" s="127">
        <v>8</v>
      </c>
      <c r="AF2" s="128">
        <v>22</v>
      </c>
      <c r="AG2" s="128"/>
      <c r="AH2" s="128"/>
      <c r="AI2" s="129">
        <v>29</v>
      </c>
      <c r="AJ2" s="41">
        <f t="shared" ref="AJ2" si="0">IF(AI2="","",AI2)</f>
        <v>29</v>
      </c>
      <c r="AK2" s="92">
        <v>5</v>
      </c>
      <c r="AL2" s="41">
        <f t="shared" ref="AL2:AM2" si="1">IF(AK2="","",AK2)</f>
        <v>5</v>
      </c>
      <c r="AM2" s="41">
        <f t="shared" si="1"/>
        <v>5</v>
      </c>
      <c r="AN2" s="22"/>
      <c r="AO2" s="26">
        <f t="shared" ref="AO2" si="2">COUNT(F2:AM2)</f>
        <v>31</v>
      </c>
      <c r="AP2" s="143"/>
    </row>
    <row r="3" spans="1:42" ht="17.100000000000001" customHeight="1" thickBot="1" x14ac:dyDescent="0.25">
      <c r="A3" s="11">
        <v>1</v>
      </c>
      <c r="B3" s="11" t="s">
        <v>125</v>
      </c>
      <c r="C3" s="14"/>
      <c r="D3" s="14" t="s">
        <v>28</v>
      </c>
      <c r="E3" s="48" t="s">
        <v>29</v>
      </c>
      <c r="F3" s="118">
        <v>1</v>
      </c>
      <c r="G3" s="119">
        <v>1</v>
      </c>
      <c r="H3" s="119">
        <v>1</v>
      </c>
      <c r="I3" s="120">
        <v>2</v>
      </c>
      <c r="J3" s="124"/>
      <c r="K3" s="86">
        <v>1</v>
      </c>
      <c r="L3" s="122"/>
      <c r="M3" s="124">
        <v>1</v>
      </c>
      <c r="N3" s="86"/>
      <c r="O3" s="86"/>
      <c r="P3" s="122">
        <v>1</v>
      </c>
      <c r="Q3" s="124">
        <v>1</v>
      </c>
      <c r="R3" s="86">
        <v>1</v>
      </c>
      <c r="S3" s="122"/>
      <c r="T3" s="118">
        <v>2</v>
      </c>
      <c r="U3" s="119">
        <v>1</v>
      </c>
      <c r="V3" s="133">
        <v>1</v>
      </c>
      <c r="W3" s="120"/>
      <c r="X3" s="118">
        <v>1</v>
      </c>
      <c r="Y3" s="120">
        <v>3</v>
      </c>
      <c r="Z3" s="118">
        <v>1</v>
      </c>
      <c r="AA3" s="150"/>
      <c r="AB3" s="118"/>
      <c r="AC3" s="119">
        <v>1</v>
      </c>
      <c r="AD3" s="133">
        <v>1</v>
      </c>
      <c r="AE3" s="124"/>
      <c r="AF3" s="86"/>
      <c r="AG3" s="86"/>
      <c r="AH3" s="86"/>
      <c r="AI3" s="163">
        <v>1</v>
      </c>
      <c r="AJ3" s="98">
        <f>IF(AI3="","",AI3)</f>
        <v>1</v>
      </c>
      <c r="AK3" s="93"/>
      <c r="AL3" s="41" t="str">
        <f>IF(AK3="","",AK3)</f>
        <v/>
      </c>
      <c r="AM3" s="41" t="str">
        <f>IF(AL3="","",AL3)</f>
        <v/>
      </c>
      <c r="AN3" s="45">
        <f>AVERAGE(F3:AM3)</f>
        <v>1.2105263157894737</v>
      </c>
      <c r="AO3" s="31">
        <f>COUNT(F3:AM3)</f>
        <v>19</v>
      </c>
      <c r="AP3" s="144">
        <f>AN3*100/AO3^0.5</f>
        <v>27.771378310646949</v>
      </c>
    </row>
    <row r="4" spans="1:42" ht="17.100000000000001" customHeight="1" thickBot="1" x14ac:dyDescent="0.25">
      <c r="A4" s="11">
        <v>2</v>
      </c>
      <c r="B4" s="11" t="s">
        <v>37</v>
      </c>
      <c r="C4" s="14"/>
      <c r="D4" s="14" t="s">
        <v>17</v>
      </c>
      <c r="E4" s="48" t="s">
        <v>18</v>
      </c>
      <c r="F4" s="102">
        <v>2</v>
      </c>
      <c r="G4" s="25"/>
      <c r="H4" s="25">
        <v>2</v>
      </c>
      <c r="I4" s="103"/>
      <c r="J4" s="102">
        <v>1</v>
      </c>
      <c r="K4" s="25">
        <v>2</v>
      </c>
      <c r="L4" s="103">
        <v>1</v>
      </c>
      <c r="M4" s="102"/>
      <c r="N4" s="25">
        <v>1</v>
      </c>
      <c r="O4" s="25">
        <v>1</v>
      </c>
      <c r="P4" s="103">
        <v>2</v>
      </c>
      <c r="Q4" s="102"/>
      <c r="R4" s="25"/>
      <c r="S4" s="103">
        <v>1</v>
      </c>
      <c r="T4" s="102">
        <v>3</v>
      </c>
      <c r="U4" s="25"/>
      <c r="V4" s="25">
        <v>2</v>
      </c>
      <c r="W4" s="122"/>
      <c r="X4" s="124"/>
      <c r="Y4" s="122">
        <v>1</v>
      </c>
      <c r="Z4" s="124"/>
      <c r="AA4" s="103"/>
      <c r="AB4" s="102">
        <v>1</v>
      </c>
      <c r="AC4" s="25">
        <v>2</v>
      </c>
      <c r="AD4" s="126">
        <v>2</v>
      </c>
      <c r="AE4" s="102"/>
      <c r="AF4" s="25"/>
      <c r="AG4" s="25"/>
      <c r="AH4" s="25"/>
      <c r="AI4" s="159"/>
      <c r="AJ4" s="98" t="str">
        <f>IF(AI4="","",AI4)</f>
        <v/>
      </c>
      <c r="AK4" s="93">
        <v>1</v>
      </c>
      <c r="AL4" s="41">
        <f>IF(AK4="","",AK4)</f>
        <v>1</v>
      </c>
      <c r="AM4" s="41">
        <f>IF(AL4="","",AL4)</f>
        <v>1</v>
      </c>
      <c r="AN4" s="45">
        <f>AVERAGE(F4:AM4)</f>
        <v>1.5</v>
      </c>
      <c r="AO4" s="31">
        <f>COUNT(F4:AM4)</f>
        <v>18</v>
      </c>
      <c r="AP4" s="145">
        <f>AN4*100/AO4^0.5</f>
        <v>35.355339059327378</v>
      </c>
    </row>
    <row r="5" spans="1:42" ht="17.100000000000001" customHeight="1" thickBot="1" x14ac:dyDescent="0.25">
      <c r="A5" s="11">
        <v>3</v>
      </c>
      <c r="B5" s="11" t="s">
        <v>125</v>
      </c>
      <c r="C5" s="14"/>
      <c r="D5" s="14" t="s">
        <v>42</v>
      </c>
      <c r="E5" s="48" t="s">
        <v>116</v>
      </c>
      <c r="F5" s="102">
        <v>6</v>
      </c>
      <c r="G5" s="25">
        <v>3</v>
      </c>
      <c r="H5" s="25">
        <v>4</v>
      </c>
      <c r="I5" s="103">
        <v>4</v>
      </c>
      <c r="J5" s="102">
        <v>3</v>
      </c>
      <c r="K5" s="25">
        <v>3</v>
      </c>
      <c r="L5" s="103">
        <v>2</v>
      </c>
      <c r="M5" s="102">
        <v>2</v>
      </c>
      <c r="N5" s="25">
        <v>3</v>
      </c>
      <c r="O5" s="25"/>
      <c r="P5" s="103">
        <v>4</v>
      </c>
      <c r="Q5" s="102">
        <v>2</v>
      </c>
      <c r="R5" s="25">
        <v>4</v>
      </c>
      <c r="S5" s="103">
        <v>2</v>
      </c>
      <c r="T5" s="102">
        <v>5</v>
      </c>
      <c r="U5" s="25"/>
      <c r="V5" s="25">
        <v>3</v>
      </c>
      <c r="W5" s="103">
        <v>13</v>
      </c>
      <c r="X5" s="102">
        <v>4</v>
      </c>
      <c r="Y5" s="103">
        <v>2</v>
      </c>
      <c r="Z5" s="102">
        <v>6</v>
      </c>
      <c r="AA5" s="103"/>
      <c r="AB5" s="102">
        <v>3</v>
      </c>
      <c r="AC5" s="25">
        <v>5</v>
      </c>
      <c r="AD5" s="126">
        <v>5</v>
      </c>
      <c r="AE5" s="102"/>
      <c r="AF5" s="25">
        <v>3</v>
      </c>
      <c r="AG5" s="25"/>
      <c r="AH5" s="25"/>
      <c r="AI5" s="159"/>
      <c r="AJ5" s="98" t="str">
        <f>IF(AI5="","",AI5)</f>
        <v/>
      </c>
      <c r="AK5" s="93">
        <v>4</v>
      </c>
      <c r="AL5" s="41">
        <f>IF(AK5="","",AK5)</f>
        <v>4</v>
      </c>
      <c r="AM5" s="41">
        <f>IF(AL5="","",AL5)</f>
        <v>4</v>
      </c>
      <c r="AN5" s="45">
        <f>AVERAGE(F5:AM5)</f>
        <v>3.9615384615384617</v>
      </c>
      <c r="AO5" s="31">
        <f>COUNT(F5:AM5)</f>
        <v>26</v>
      </c>
      <c r="AP5" s="145">
        <f>AN5*100/AO5^0.5</f>
        <v>77.692161227819071</v>
      </c>
    </row>
    <row r="6" spans="1:42" ht="17.100000000000001" customHeight="1" thickBot="1" x14ac:dyDescent="0.25">
      <c r="A6" s="11">
        <v>4</v>
      </c>
      <c r="B6" s="14" t="s">
        <v>27</v>
      </c>
      <c r="C6" s="14" t="s">
        <v>144</v>
      </c>
      <c r="D6" s="13" t="s">
        <v>86</v>
      </c>
      <c r="E6" s="96" t="s">
        <v>126</v>
      </c>
      <c r="F6" s="104"/>
      <c r="G6" s="24"/>
      <c r="H6" s="25">
        <v>7</v>
      </c>
      <c r="I6" s="103">
        <v>5</v>
      </c>
      <c r="J6" s="102">
        <v>4</v>
      </c>
      <c r="K6" s="25"/>
      <c r="L6" s="103">
        <v>3</v>
      </c>
      <c r="M6" s="102">
        <v>7</v>
      </c>
      <c r="N6" s="25">
        <v>2</v>
      </c>
      <c r="O6" s="25">
        <v>2</v>
      </c>
      <c r="P6" s="103">
        <v>5</v>
      </c>
      <c r="Q6" s="102">
        <v>4</v>
      </c>
      <c r="R6" s="25">
        <v>2</v>
      </c>
      <c r="S6" s="103">
        <v>3</v>
      </c>
      <c r="T6" s="102">
        <v>1</v>
      </c>
      <c r="U6" s="25">
        <v>4</v>
      </c>
      <c r="V6" s="25">
        <v>5</v>
      </c>
      <c r="W6" s="103">
        <v>2</v>
      </c>
      <c r="X6" s="102"/>
      <c r="Y6" s="103">
        <v>7</v>
      </c>
      <c r="Z6" s="102">
        <v>4</v>
      </c>
      <c r="AA6" s="103"/>
      <c r="AB6" s="102"/>
      <c r="AC6" s="25"/>
      <c r="AD6" s="126"/>
      <c r="AE6" s="102">
        <v>2</v>
      </c>
      <c r="AF6" s="25">
        <v>1</v>
      </c>
      <c r="AG6" s="25"/>
      <c r="AH6" s="25"/>
      <c r="AI6" s="159">
        <v>5</v>
      </c>
      <c r="AJ6" s="98">
        <f>IF(AI6="","",AI6)</f>
        <v>5</v>
      </c>
      <c r="AK6" s="93">
        <v>5</v>
      </c>
      <c r="AL6" s="41">
        <f>IF(AK6="","",AK6)</f>
        <v>5</v>
      </c>
      <c r="AM6" s="41">
        <f>IF(AL6="","",AL6)</f>
        <v>5</v>
      </c>
      <c r="AN6" s="45">
        <f>AVERAGE(F6:AM6)</f>
        <v>3.9583333333333335</v>
      </c>
      <c r="AO6" s="31">
        <f>COUNT(F6:AM6)</f>
        <v>24</v>
      </c>
      <c r="AP6" s="145">
        <f>AN6*100/AO6^0.5</f>
        <v>80.799140820972909</v>
      </c>
    </row>
    <row r="7" spans="1:42" ht="17.100000000000001" customHeight="1" thickBot="1" x14ac:dyDescent="0.25">
      <c r="A7" s="11">
        <v>5</v>
      </c>
      <c r="B7" s="13" t="s">
        <v>54</v>
      </c>
      <c r="C7" s="13"/>
      <c r="D7" s="13" t="s">
        <v>147</v>
      </c>
      <c r="E7" s="96" t="s">
        <v>148</v>
      </c>
      <c r="F7" s="104"/>
      <c r="G7" s="24"/>
      <c r="H7" s="25"/>
      <c r="I7" s="103"/>
      <c r="J7" s="102"/>
      <c r="K7" s="25"/>
      <c r="L7" s="103">
        <v>12</v>
      </c>
      <c r="M7" s="102"/>
      <c r="N7" s="25"/>
      <c r="O7" s="25"/>
      <c r="P7" s="103"/>
      <c r="Q7" s="102">
        <v>10</v>
      </c>
      <c r="R7" s="25">
        <v>3</v>
      </c>
      <c r="S7" s="103">
        <v>7</v>
      </c>
      <c r="T7" s="102">
        <v>4</v>
      </c>
      <c r="U7" s="25">
        <v>2</v>
      </c>
      <c r="V7" s="25">
        <v>6</v>
      </c>
      <c r="W7" s="103">
        <v>3</v>
      </c>
      <c r="X7" s="102">
        <v>5</v>
      </c>
      <c r="Y7" s="103">
        <v>6</v>
      </c>
      <c r="Z7" s="102">
        <v>2</v>
      </c>
      <c r="AA7" s="103"/>
      <c r="AB7" s="102">
        <v>2</v>
      </c>
      <c r="AC7" s="25">
        <v>3</v>
      </c>
      <c r="AD7" s="126">
        <v>4</v>
      </c>
      <c r="AE7" s="102">
        <v>1</v>
      </c>
      <c r="AF7" s="25">
        <v>4</v>
      </c>
      <c r="AG7" s="25"/>
      <c r="AH7" s="25"/>
      <c r="AI7" s="159">
        <v>2</v>
      </c>
      <c r="AJ7" s="98">
        <f>IF(AI7="","",AI7)</f>
        <v>2</v>
      </c>
      <c r="AK7" s="93">
        <v>2</v>
      </c>
      <c r="AL7" s="41">
        <f>IF(AK7="","",AK7)</f>
        <v>2</v>
      </c>
      <c r="AM7" s="41">
        <f>IF(AL7="","",AL7)</f>
        <v>2</v>
      </c>
      <c r="AN7" s="45">
        <f>AVERAGE(F7:AM7)</f>
        <v>4</v>
      </c>
      <c r="AO7" s="31">
        <f>COUNT(F7:AM7)</f>
        <v>21</v>
      </c>
      <c r="AP7" s="145">
        <f>AN7*100/AO7^0.5</f>
        <v>87.287156094396963</v>
      </c>
    </row>
    <row r="8" spans="1:42" ht="17.100000000000001" customHeight="1" thickBot="1" x14ac:dyDescent="0.25">
      <c r="A8" s="11">
        <v>6</v>
      </c>
      <c r="B8" s="14" t="s">
        <v>37</v>
      </c>
      <c r="C8" s="14"/>
      <c r="D8" s="34" t="s">
        <v>204</v>
      </c>
      <c r="E8" s="48" t="s">
        <v>71</v>
      </c>
      <c r="F8" s="104"/>
      <c r="G8" s="24"/>
      <c r="H8" s="25"/>
      <c r="I8" s="103">
        <v>1</v>
      </c>
      <c r="J8" s="102"/>
      <c r="K8" s="25"/>
      <c r="L8" s="103"/>
      <c r="M8" s="102"/>
      <c r="N8" s="25"/>
      <c r="O8" s="25"/>
      <c r="P8" s="103"/>
      <c r="Q8" s="102"/>
      <c r="R8" s="25"/>
      <c r="S8" s="103"/>
      <c r="T8" s="102"/>
      <c r="U8" s="25"/>
      <c r="V8" s="25"/>
      <c r="W8" s="103"/>
      <c r="X8" s="102"/>
      <c r="Y8" s="103"/>
      <c r="Z8" s="102"/>
      <c r="AA8" s="103"/>
      <c r="AB8" s="102"/>
      <c r="AC8" s="25"/>
      <c r="AD8" s="126"/>
      <c r="AE8" s="102"/>
      <c r="AF8" s="25"/>
      <c r="AG8" s="25"/>
      <c r="AH8" s="25"/>
      <c r="AI8" s="159"/>
      <c r="AJ8" s="98" t="str">
        <f>IF(AI8="","",AI8)</f>
        <v/>
      </c>
      <c r="AK8" s="93"/>
      <c r="AL8" s="41" t="str">
        <f>IF(AK8="","",AK8)</f>
        <v/>
      </c>
      <c r="AM8" s="41" t="str">
        <f>IF(AL8="","",AL8)</f>
        <v/>
      </c>
      <c r="AN8" s="45">
        <f>AVERAGE(F8:AM8)</f>
        <v>1</v>
      </c>
      <c r="AO8" s="31">
        <f>COUNT(F8:AM8)</f>
        <v>1</v>
      </c>
      <c r="AP8" s="145">
        <f>AN8*100/AO8^0.5</f>
        <v>100</v>
      </c>
    </row>
    <row r="9" spans="1:42" ht="17.100000000000001" customHeight="1" thickBot="1" x14ac:dyDescent="0.25">
      <c r="A9" s="11">
        <v>7</v>
      </c>
      <c r="B9" s="11" t="s">
        <v>54</v>
      </c>
      <c r="C9" s="14" t="s">
        <v>144</v>
      </c>
      <c r="D9" s="34" t="s">
        <v>123</v>
      </c>
      <c r="E9" s="48" t="s">
        <v>124</v>
      </c>
      <c r="F9" s="102"/>
      <c r="G9" s="25">
        <v>2</v>
      </c>
      <c r="H9" s="25">
        <v>5</v>
      </c>
      <c r="I9" s="103"/>
      <c r="J9" s="102"/>
      <c r="K9" s="25">
        <v>7</v>
      </c>
      <c r="L9" s="103">
        <v>4</v>
      </c>
      <c r="M9" s="102">
        <v>3</v>
      </c>
      <c r="N9" s="25">
        <v>4</v>
      </c>
      <c r="O9" s="25"/>
      <c r="P9" s="103">
        <v>3</v>
      </c>
      <c r="Q9" s="102">
        <v>3</v>
      </c>
      <c r="R9" s="25"/>
      <c r="S9" s="103"/>
      <c r="T9" s="102"/>
      <c r="U9" s="25"/>
      <c r="V9" s="25"/>
      <c r="W9" s="103"/>
      <c r="X9" s="102">
        <v>3</v>
      </c>
      <c r="Y9" s="103"/>
      <c r="Z9" s="102"/>
      <c r="AA9" s="103"/>
      <c r="AB9" s="102"/>
      <c r="AC9" s="25"/>
      <c r="AD9" s="126"/>
      <c r="AE9" s="102"/>
      <c r="AF9" s="25"/>
      <c r="AG9" s="25"/>
      <c r="AH9" s="25"/>
      <c r="AI9" s="159"/>
      <c r="AJ9" s="98" t="str">
        <f>IF(AI9="","",AI9)</f>
        <v/>
      </c>
      <c r="AK9" s="93"/>
      <c r="AL9" s="41" t="str">
        <f>IF(AK9="","",AK9)</f>
        <v/>
      </c>
      <c r="AM9" s="41" t="str">
        <f>IF(AL9="","",AL9)</f>
        <v/>
      </c>
      <c r="AN9" s="45">
        <f>AVERAGE(F9:AM9)</f>
        <v>3.7777777777777777</v>
      </c>
      <c r="AO9" s="31">
        <f>COUNT(F9:AM9)</f>
        <v>9</v>
      </c>
      <c r="AP9" s="145">
        <f>AN9*100/AO9^0.5</f>
        <v>125.92592592592592</v>
      </c>
    </row>
    <row r="10" spans="1:42" ht="17.100000000000001" customHeight="1" thickBot="1" x14ac:dyDescent="0.25">
      <c r="A10" s="11">
        <v>8</v>
      </c>
      <c r="B10" s="11" t="s">
        <v>77</v>
      </c>
      <c r="C10" s="14"/>
      <c r="D10" s="34" t="s">
        <v>55</v>
      </c>
      <c r="E10" s="48" t="s">
        <v>56</v>
      </c>
      <c r="F10" s="102"/>
      <c r="G10" s="25"/>
      <c r="H10" s="25"/>
      <c r="I10" s="103"/>
      <c r="J10" s="102"/>
      <c r="K10" s="25">
        <v>4</v>
      </c>
      <c r="L10" s="103"/>
      <c r="M10" s="102"/>
      <c r="N10" s="25"/>
      <c r="O10" s="25"/>
      <c r="P10" s="103"/>
      <c r="Q10" s="102"/>
      <c r="R10" s="25"/>
      <c r="S10" s="103"/>
      <c r="T10" s="102"/>
      <c r="U10" s="25"/>
      <c r="V10" s="25">
        <v>4</v>
      </c>
      <c r="W10" s="103"/>
      <c r="X10" s="102"/>
      <c r="Y10" s="103">
        <v>5</v>
      </c>
      <c r="Z10" s="102">
        <v>8</v>
      </c>
      <c r="AA10" s="103"/>
      <c r="AB10" s="102"/>
      <c r="AC10" s="25"/>
      <c r="AD10" s="126"/>
      <c r="AE10" s="102"/>
      <c r="AF10" s="25"/>
      <c r="AG10" s="25"/>
      <c r="AH10" s="25"/>
      <c r="AI10" s="159"/>
      <c r="AJ10" s="98" t="str">
        <f>IF(AI10="","",AI10)</f>
        <v/>
      </c>
      <c r="AK10" s="93">
        <v>3</v>
      </c>
      <c r="AL10" s="41">
        <f>IF(AK10="","",AK10)</f>
        <v>3</v>
      </c>
      <c r="AM10" s="41">
        <f>IF(AL10="","",AL10)</f>
        <v>3</v>
      </c>
      <c r="AN10" s="45">
        <f>AVERAGE(F10:AM10)</f>
        <v>4.2857142857142856</v>
      </c>
      <c r="AO10" s="31">
        <f>COUNT(F10:AM10)</f>
        <v>7</v>
      </c>
      <c r="AP10" s="145">
        <f>AN10*100/AO10^0.5</f>
        <v>161.98477414681165</v>
      </c>
    </row>
    <row r="11" spans="1:42" ht="17.100000000000001" customHeight="1" thickBot="1" x14ac:dyDescent="0.25">
      <c r="A11" s="11">
        <v>9</v>
      </c>
      <c r="B11" s="11" t="s">
        <v>27</v>
      </c>
      <c r="C11" s="14" t="s">
        <v>144</v>
      </c>
      <c r="D11" s="34" t="s">
        <v>176</v>
      </c>
      <c r="E11" s="48" t="s">
        <v>177</v>
      </c>
      <c r="F11" s="102"/>
      <c r="G11" s="25"/>
      <c r="H11" s="25"/>
      <c r="I11" s="103"/>
      <c r="J11" s="102"/>
      <c r="K11" s="25"/>
      <c r="L11" s="103"/>
      <c r="M11" s="102"/>
      <c r="N11" s="25"/>
      <c r="O11" s="25"/>
      <c r="P11" s="103"/>
      <c r="Q11" s="102"/>
      <c r="R11" s="25"/>
      <c r="S11" s="103">
        <v>5</v>
      </c>
      <c r="T11" s="102"/>
      <c r="U11" s="25">
        <v>3</v>
      </c>
      <c r="V11" s="25">
        <v>7</v>
      </c>
      <c r="W11" s="103">
        <v>4</v>
      </c>
      <c r="X11" s="102"/>
      <c r="Y11" s="103"/>
      <c r="Z11" s="102">
        <v>9</v>
      </c>
      <c r="AA11" s="103"/>
      <c r="AB11" s="102"/>
      <c r="AC11" s="25"/>
      <c r="AD11" s="126"/>
      <c r="AE11" s="102"/>
      <c r="AF11" s="25"/>
      <c r="AG11" s="25"/>
      <c r="AH11" s="25"/>
      <c r="AI11" s="159">
        <v>3</v>
      </c>
      <c r="AJ11" s="98">
        <f>IF(AI11="","",AI11)</f>
        <v>3</v>
      </c>
      <c r="AK11" s="93"/>
      <c r="AL11" s="41" t="str">
        <f>IF(AK11="","",AK11)</f>
        <v/>
      </c>
      <c r="AM11" s="41" t="str">
        <f>IF(AL11="","",AL11)</f>
        <v/>
      </c>
      <c r="AN11" s="45">
        <f>AVERAGE(F11:AM11)</f>
        <v>4.8571428571428568</v>
      </c>
      <c r="AO11" s="31">
        <f>COUNT(F11:AM11)</f>
        <v>7</v>
      </c>
      <c r="AP11" s="145">
        <f>AN11*100/AO11^0.5</f>
        <v>183.58274403305319</v>
      </c>
    </row>
    <row r="12" spans="1:42" ht="17.100000000000001" customHeight="1" thickBot="1" x14ac:dyDescent="0.25">
      <c r="A12" s="11">
        <v>10</v>
      </c>
      <c r="B12" s="14" t="s">
        <v>27</v>
      </c>
      <c r="C12" s="14" t="s">
        <v>144</v>
      </c>
      <c r="D12" s="14" t="s">
        <v>145</v>
      </c>
      <c r="E12" s="48" t="s">
        <v>146</v>
      </c>
      <c r="F12" s="104"/>
      <c r="G12" s="24"/>
      <c r="H12" s="25"/>
      <c r="I12" s="103"/>
      <c r="J12" s="102"/>
      <c r="K12" s="25">
        <v>5</v>
      </c>
      <c r="L12" s="103">
        <v>10</v>
      </c>
      <c r="M12" s="102"/>
      <c r="N12" s="25"/>
      <c r="O12" s="25">
        <v>3</v>
      </c>
      <c r="P12" s="103">
        <v>6</v>
      </c>
      <c r="Q12" s="102">
        <v>6</v>
      </c>
      <c r="R12" s="25"/>
      <c r="S12" s="103">
        <v>4</v>
      </c>
      <c r="T12" s="102"/>
      <c r="U12" s="25">
        <v>8</v>
      </c>
      <c r="V12" s="25">
        <v>12</v>
      </c>
      <c r="W12" s="103">
        <v>5</v>
      </c>
      <c r="X12" s="102"/>
      <c r="Y12" s="103">
        <v>10</v>
      </c>
      <c r="Z12" s="102"/>
      <c r="AA12" s="103"/>
      <c r="AB12" s="102"/>
      <c r="AC12" s="25">
        <v>6</v>
      </c>
      <c r="AD12" s="126">
        <v>6</v>
      </c>
      <c r="AE12" s="102"/>
      <c r="AF12" s="25"/>
      <c r="AG12" s="25"/>
      <c r="AH12" s="25"/>
      <c r="AI12" s="159">
        <v>8</v>
      </c>
      <c r="AJ12" s="98">
        <f>IF(AI12="","",AI12)</f>
        <v>8</v>
      </c>
      <c r="AK12" s="93"/>
      <c r="AL12" s="41" t="str">
        <f>IF(AK12="","",AK12)</f>
        <v/>
      </c>
      <c r="AM12" s="41" t="str">
        <f>IF(AL12="","",AL12)</f>
        <v/>
      </c>
      <c r="AN12" s="45">
        <f>AVERAGE(F12:AM12)</f>
        <v>6.9285714285714288</v>
      </c>
      <c r="AO12" s="31">
        <f>COUNT(F12:AM12)</f>
        <v>14</v>
      </c>
      <c r="AP12" s="145">
        <f>AN12*100/AO12^0.5</f>
        <v>185.17386046789406</v>
      </c>
    </row>
    <row r="13" spans="1:42" ht="17.100000000000001" customHeight="1" thickBot="1" x14ac:dyDescent="0.25">
      <c r="A13" s="11">
        <v>11</v>
      </c>
      <c r="B13" s="12" t="s">
        <v>54</v>
      </c>
      <c r="C13" s="12" t="s">
        <v>144</v>
      </c>
      <c r="D13" s="13" t="s">
        <v>151</v>
      </c>
      <c r="E13" s="96" t="s">
        <v>59</v>
      </c>
      <c r="F13" s="104"/>
      <c r="G13" s="24"/>
      <c r="H13" s="25"/>
      <c r="I13" s="103"/>
      <c r="J13" s="102"/>
      <c r="K13" s="25"/>
      <c r="L13" s="103">
        <v>8</v>
      </c>
      <c r="M13" s="102"/>
      <c r="N13" s="25">
        <v>5</v>
      </c>
      <c r="O13" s="25">
        <v>4</v>
      </c>
      <c r="P13" s="103">
        <v>7</v>
      </c>
      <c r="Q13" s="102">
        <v>5</v>
      </c>
      <c r="R13" s="25">
        <v>5</v>
      </c>
      <c r="S13" s="103">
        <v>6</v>
      </c>
      <c r="T13" s="102">
        <v>8</v>
      </c>
      <c r="U13" s="25">
        <v>5</v>
      </c>
      <c r="V13" s="25">
        <v>9</v>
      </c>
      <c r="W13" s="103"/>
      <c r="X13" s="102"/>
      <c r="Y13" s="103"/>
      <c r="Z13" s="102"/>
      <c r="AA13" s="103"/>
      <c r="AB13" s="102"/>
      <c r="AC13" s="25"/>
      <c r="AD13" s="126"/>
      <c r="AE13" s="102"/>
      <c r="AF13" s="25"/>
      <c r="AG13" s="25"/>
      <c r="AH13" s="25"/>
      <c r="AI13" s="159"/>
      <c r="AJ13" s="98" t="str">
        <f>IF(AI13="","",AI13)</f>
        <v/>
      </c>
      <c r="AK13" s="93"/>
      <c r="AL13" s="41" t="str">
        <f>IF(AK13="","",AK13)</f>
        <v/>
      </c>
      <c r="AM13" s="41" t="str">
        <f>IF(AL13="","",AL13)</f>
        <v/>
      </c>
      <c r="AN13" s="45">
        <f>AVERAGE(F13:AM13)</f>
        <v>6.2</v>
      </c>
      <c r="AO13" s="31">
        <f>COUNT(F13:AM13)</f>
        <v>10</v>
      </c>
      <c r="AP13" s="145">
        <f>AN13*100/AO13^0.5</f>
        <v>196.06121493043952</v>
      </c>
    </row>
    <row r="14" spans="1:42" ht="17.100000000000001" customHeight="1" thickBot="1" x14ac:dyDescent="0.25">
      <c r="A14" s="11">
        <v>12</v>
      </c>
      <c r="B14" s="12" t="s">
        <v>27</v>
      </c>
      <c r="C14" s="12"/>
      <c r="D14" s="12" t="s">
        <v>114</v>
      </c>
      <c r="E14" s="96" t="s">
        <v>115</v>
      </c>
      <c r="F14" s="104">
        <v>8</v>
      </c>
      <c r="G14" s="24"/>
      <c r="H14" s="25"/>
      <c r="I14" s="103">
        <v>7</v>
      </c>
      <c r="J14" s="102">
        <v>6</v>
      </c>
      <c r="K14" s="25">
        <v>6</v>
      </c>
      <c r="L14" s="103">
        <v>6</v>
      </c>
      <c r="M14" s="102">
        <v>13</v>
      </c>
      <c r="N14" s="25">
        <v>8</v>
      </c>
      <c r="O14" s="25">
        <v>5</v>
      </c>
      <c r="P14" s="103"/>
      <c r="Q14" s="102"/>
      <c r="R14" s="25"/>
      <c r="S14" s="103"/>
      <c r="T14" s="102"/>
      <c r="U14" s="25">
        <v>6</v>
      </c>
      <c r="V14" s="25"/>
      <c r="W14" s="103">
        <v>8</v>
      </c>
      <c r="X14" s="102"/>
      <c r="Y14" s="103">
        <v>12</v>
      </c>
      <c r="Z14" s="102"/>
      <c r="AA14" s="103"/>
      <c r="AB14" s="102">
        <v>5</v>
      </c>
      <c r="AC14" s="25">
        <v>7</v>
      </c>
      <c r="AD14" s="126">
        <v>7</v>
      </c>
      <c r="AE14" s="102"/>
      <c r="AF14" s="25"/>
      <c r="AG14" s="25"/>
      <c r="AH14" s="25"/>
      <c r="AI14" s="159"/>
      <c r="AJ14" s="98" t="str">
        <f>IF(AI14="","",AI14)</f>
        <v/>
      </c>
      <c r="AK14" s="93"/>
      <c r="AL14" s="41" t="str">
        <f>IF(AK14="","",AK14)</f>
        <v/>
      </c>
      <c r="AM14" s="41" t="str">
        <f>IF(AL14="","",AL14)</f>
        <v/>
      </c>
      <c r="AN14" s="45">
        <f>AVERAGE(F14:AM14)</f>
        <v>7.4285714285714288</v>
      </c>
      <c r="AO14" s="31">
        <f>COUNT(F14:AM14)</f>
        <v>14</v>
      </c>
      <c r="AP14" s="145">
        <f>AN14*100/AO14^0.5</f>
        <v>198.53692256351528</v>
      </c>
    </row>
    <row r="15" spans="1:42" ht="17.100000000000001" customHeight="1" thickBot="1" x14ac:dyDescent="0.25">
      <c r="A15" s="11">
        <v>13</v>
      </c>
      <c r="B15" s="11" t="s">
        <v>77</v>
      </c>
      <c r="C15" s="14"/>
      <c r="D15" s="13" t="s">
        <v>112</v>
      </c>
      <c r="E15" s="96" t="s">
        <v>113</v>
      </c>
      <c r="F15" s="102">
        <v>7</v>
      </c>
      <c r="G15" s="25">
        <v>4</v>
      </c>
      <c r="H15" s="25">
        <v>8</v>
      </c>
      <c r="I15" s="103">
        <v>6</v>
      </c>
      <c r="J15" s="102">
        <v>2</v>
      </c>
      <c r="K15" s="25"/>
      <c r="L15" s="103">
        <v>5</v>
      </c>
      <c r="M15" s="102">
        <v>4</v>
      </c>
      <c r="N15" s="25"/>
      <c r="O15" s="25"/>
      <c r="P15" s="103"/>
      <c r="Q15" s="102"/>
      <c r="R15" s="25"/>
      <c r="S15" s="103"/>
      <c r="T15" s="102"/>
      <c r="U15" s="25">
        <v>12</v>
      </c>
      <c r="V15" s="25"/>
      <c r="W15" s="103"/>
      <c r="X15" s="102">
        <v>8</v>
      </c>
      <c r="Y15" s="103">
        <v>9</v>
      </c>
      <c r="Z15" s="102"/>
      <c r="AA15" s="103"/>
      <c r="AB15" s="102"/>
      <c r="AC15" s="25"/>
      <c r="AD15" s="126"/>
      <c r="AE15" s="102"/>
      <c r="AF15" s="25"/>
      <c r="AG15" s="25"/>
      <c r="AH15" s="25"/>
      <c r="AI15" s="159"/>
      <c r="AJ15" s="98" t="str">
        <f>IF(AI15="","",AI15)</f>
        <v/>
      </c>
      <c r="AK15" s="93"/>
      <c r="AL15" s="41" t="str">
        <f>IF(AK15="","",AK15)</f>
        <v/>
      </c>
      <c r="AM15" s="41" t="str">
        <f>IF(AL15="","",AL15)</f>
        <v/>
      </c>
      <c r="AN15" s="45">
        <f>AVERAGE(F15:AM15)</f>
        <v>6.5</v>
      </c>
      <c r="AO15" s="31">
        <f>COUNT(F15:AM15)</f>
        <v>10</v>
      </c>
      <c r="AP15" s="145">
        <f>AN15*100/AO15^0.5</f>
        <v>205.54804791094463</v>
      </c>
    </row>
    <row r="16" spans="1:42" ht="17.100000000000001" customHeight="1" thickBot="1" x14ac:dyDescent="0.25">
      <c r="A16" s="11">
        <v>14</v>
      </c>
      <c r="B16" s="11" t="s">
        <v>205</v>
      </c>
      <c r="C16" s="14"/>
      <c r="D16" s="34" t="s">
        <v>17</v>
      </c>
      <c r="E16" s="48" t="s">
        <v>35</v>
      </c>
      <c r="F16" s="102"/>
      <c r="G16" s="25"/>
      <c r="H16" s="25"/>
      <c r="I16" s="103"/>
      <c r="J16" s="102"/>
      <c r="K16" s="25"/>
      <c r="L16" s="103"/>
      <c r="M16" s="102"/>
      <c r="N16" s="25"/>
      <c r="O16" s="25"/>
      <c r="P16" s="103"/>
      <c r="Q16" s="102"/>
      <c r="R16" s="25"/>
      <c r="S16" s="103"/>
      <c r="T16" s="102"/>
      <c r="U16" s="25"/>
      <c r="V16" s="25">
        <v>15</v>
      </c>
      <c r="W16" s="103">
        <v>1</v>
      </c>
      <c r="X16" s="102">
        <v>2</v>
      </c>
      <c r="Y16" s="103">
        <v>4</v>
      </c>
      <c r="Z16" s="102"/>
      <c r="AA16" s="103"/>
      <c r="AB16" s="102"/>
      <c r="AC16" s="25"/>
      <c r="AD16" s="126">
        <v>3</v>
      </c>
      <c r="AE16" s="102"/>
      <c r="AF16" s="25"/>
      <c r="AG16" s="25"/>
      <c r="AH16" s="25"/>
      <c r="AI16" s="159"/>
      <c r="AJ16" s="98" t="str">
        <f>IF(AI16="","",AI16)</f>
        <v/>
      </c>
      <c r="AK16" s="93"/>
      <c r="AL16" s="41" t="str">
        <f>IF(AK16="","",AK16)</f>
        <v/>
      </c>
      <c r="AM16" s="41" t="str">
        <f>IF(AL16="","",AL16)</f>
        <v/>
      </c>
      <c r="AN16" s="45">
        <f>AVERAGE(F16:AM16)</f>
        <v>5</v>
      </c>
      <c r="AO16" s="31">
        <f>COUNT(F16:AM16)</f>
        <v>5</v>
      </c>
      <c r="AP16" s="145">
        <f>AN16*100/AO16^0.5</f>
        <v>223.60679774997897</v>
      </c>
    </row>
    <row r="17" spans="1:42" ht="17.100000000000001" customHeight="1" thickBot="1" x14ac:dyDescent="0.25">
      <c r="A17" s="11">
        <v>15</v>
      </c>
      <c r="B17" s="14" t="s">
        <v>8</v>
      </c>
      <c r="C17" s="14"/>
      <c r="D17" s="14" t="s">
        <v>180</v>
      </c>
      <c r="E17" s="48" t="s">
        <v>181</v>
      </c>
      <c r="F17" s="104"/>
      <c r="G17" s="24"/>
      <c r="H17" s="25"/>
      <c r="I17" s="103"/>
      <c r="J17" s="102"/>
      <c r="K17" s="25"/>
      <c r="L17" s="103"/>
      <c r="M17" s="102"/>
      <c r="N17" s="25"/>
      <c r="O17" s="25"/>
      <c r="P17" s="103"/>
      <c r="Q17" s="102"/>
      <c r="R17" s="25"/>
      <c r="S17" s="103"/>
      <c r="T17" s="102">
        <v>6</v>
      </c>
      <c r="U17" s="25">
        <v>10</v>
      </c>
      <c r="V17" s="25">
        <v>14</v>
      </c>
      <c r="W17" s="103"/>
      <c r="X17" s="102">
        <v>6</v>
      </c>
      <c r="Y17" s="103"/>
      <c r="Z17" s="102">
        <v>5</v>
      </c>
      <c r="AA17" s="103"/>
      <c r="AB17" s="102"/>
      <c r="AC17" s="25"/>
      <c r="AD17" s="126"/>
      <c r="AE17" s="102"/>
      <c r="AF17" s="25">
        <v>2</v>
      </c>
      <c r="AG17" s="25"/>
      <c r="AH17" s="25"/>
      <c r="AI17" s="159">
        <v>4</v>
      </c>
      <c r="AJ17" s="98">
        <f>IF(AI17="","",AI17)</f>
        <v>4</v>
      </c>
      <c r="AK17" s="93"/>
      <c r="AL17" s="41" t="str">
        <f>IF(AK17="","",AK17)</f>
        <v/>
      </c>
      <c r="AM17" s="41" t="str">
        <f>IF(AL17="","",AL17)</f>
        <v/>
      </c>
      <c r="AN17" s="45">
        <f>AVERAGE(F17:AM17)</f>
        <v>6.375</v>
      </c>
      <c r="AO17" s="31">
        <f>COUNT(F17:AM17)</f>
        <v>8</v>
      </c>
      <c r="AP17" s="145">
        <f>AN17*100/AO17^0.5</f>
        <v>225.390286503212</v>
      </c>
    </row>
    <row r="18" spans="1:42" ht="17.100000000000001" customHeight="1" thickBot="1" x14ac:dyDescent="0.25">
      <c r="A18" s="11">
        <v>16</v>
      </c>
      <c r="B18" s="11" t="s">
        <v>57</v>
      </c>
      <c r="C18" s="14" t="s">
        <v>144</v>
      </c>
      <c r="D18" s="96" t="s">
        <v>167</v>
      </c>
      <c r="E18" s="13" t="s">
        <v>168</v>
      </c>
      <c r="F18" s="102"/>
      <c r="G18" s="25"/>
      <c r="H18" s="25"/>
      <c r="I18" s="103"/>
      <c r="J18" s="102"/>
      <c r="K18" s="25"/>
      <c r="L18" s="103"/>
      <c r="M18" s="102"/>
      <c r="N18" s="25"/>
      <c r="O18" s="25"/>
      <c r="P18" s="103">
        <v>10</v>
      </c>
      <c r="Q18" s="102">
        <v>9</v>
      </c>
      <c r="R18" s="25">
        <v>8</v>
      </c>
      <c r="S18" s="103"/>
      <c r="T18" s="102">
        <v>12</v>
      </c>
      <c r="U18" s="25">
        <v>15</v>
      </c>
      <c r="V18" s="25">
        <v>16</v>
      </c>
      <c r="W18" s="103">
        <v>6</v>
      </c>
      <c r="X18" s="102">
        <v>9</v>
      </c>
      <c r="Y18" s="103"/>
      <c r="Z18" s="102"/>
      <c r="AA18" s="103"/>
      <c r="AB18" s="102">
        <v>7</v>
      </c>
      <c r="AC18" s="25">
        <v>9</v>
      </c>
      <c r="AD18" s="126"/>
      <c r="AE18" s="102"/>
      <c r="AF18" s="25"/>
      <c r="AG18" s="25"/>
      <c r="AH18" s="25"/>
      <c r="AI18" s="159">
        <v>7</v>
      </c>
      <c r="AJ18" s="98">
        <f>IF(AI18="","",AI18)</f>
        <v>7</v>
      </c>
      <c r="AK18" s="93">
        <v>6</v>
      </c>
      <c r="AL18" s="41">
        <f>IF(AK18="","",AK18)</f>
        <v>6</v>
      </c>
      <c r="AM18" s="41">
        <f>IF(AL18="","",AL18)</f>
        <v>6</v>
      </c>
      <c r="AN18" s="45">
        <f>AVERAGE(F18:AM18)</f>
        <v>8.8666666666666671</v>
      </c>
      <c r="AO18" s="31">
        <f>COUNT(F18:AM18)</f>
        <v>15</v>
      </c>
      <c r="AP18" s="145">
        <f>AN18*100/AO18^0.5</f>
        <v>228.93634890914953</v>
      </c>
    </row>
    <row r="19" spans="1:42" ht="17.100000000000001" customHeight="1" thickBot="1" x14ac:dyDescent="0.25">
      <c r="A19" s="11">
        <v>17</v>
      </c>
      <c r="B19" s="14" t="s">
        <v>53</v>
      </c>
      <c r="C19" s="14" t="s">
        <v>144</v>
      </c>
      <c r="D19" s="34" t="s">
        <v>193</v>
      </c>
      <c r="E19" s="48" t="s">
        <v>194</v>
      </c>
      <c r="F19" s="104"/>
      <c r="G19" s="24"/>
      <c r="H19" s="25"/>
      <c r="I19" s="103"/>
      <c r="J19" s="102"/>
      <c r="K19" s="25"/>
      <c r="L19" s="103"/>
      <c r="M19" s="102"/>
      <c r="N19" s="25"/>
      <c r="O19" s="25"/>
      <c r="P19" s="103"/>
      <c r="Q19" s="102"/>
      <c r="R19" s="25"/>
      <c r="S19" s="103"/>
      <c r="T19" s="102"/>
      <c r="U19" s="25"/>
      <c r="V19" s="25"/>
      <c r="W19" s="103"/>
      <c r="X19" s="102"/>
      <c r="Y19" s="103"/>
      <c r="Z19" s="102">
        <v>3</v>
      </c>
      <c r="AA19" s="103"/>
      <c r="AB19" s="102"/>
      <c r="AC19" s="25">
        <v>4</v>
      </c>
      <c r="AD19" s="126"/>
      <c r="AE19" s="102"/>
      <c r="AF19" s="25"/>
      <c r="AG19" s="25"/>
      <c r="AH19" s="25"/>
      <c r="AI19" s="159"/>
      <c r="AJ19" s="98" t="str">
        <f>IF(AI19="","",AI19)</f>
        <v/>
      </c>
      <c r="AK19" s="93"/>
      <c r="AL19" s="41" t="str">
        <f>IF(AK19="","",AK19)</f>
        <v/>
      </c>
      <c r="AM19" s="41" t="str">
        <f>IF(AL19="","",AL19)</f>
        <v/>
      </c>
      <c r="AN19" s="45">
        <f>AVERAGE(F19:AM19)</f>
        <v>3.5</v>
      </c>
      <c r="AO19" s="31">
        <f>COUNT(F19:AM19)</f>
        <v>2</v>
      </c>
      <c r="AP19" s="145">
        <f>AN19*100/AO19^0.5</f>
        <v>247.48737341529161</v>
      </c>
    </row>
    <row r="20" spans="1:42" ht="17.100000000000001" customHeight="1" thickBot="1" x14ac:dyDescent="0.25">
      <c r="A20" s="11">
        <v>18</v>
      </c>
      <c r="B20" s="11" t="s">
        <v>125</v>
      </c>
      <c r="C20" s="14"/>
      <c r="D20" s="14" t="s">
        <v>75</v>
      </c>
      <c r="E20" s="48" t="s">
        <v>117</v>
      </c>
      <c r="F20" s="102">
        <v>4</v>
      </c>
      <c r="G20" s="25"/>
      <c r="H20" s="25"/>
      <c r="I20" s="103">
        <v>3</v>
      </c>
      <c r="J20" s="102"/>
      <c r="K20" s="25"/>
      <c r="L20" s="103"/>
      <c r="M20" s="102">
        <v>6</v>
      </c>
      <c r="N20" s="25"/>
      <c r="O20" s="25"/>
      <c r="P20" s="103"/>
      <c r="Q20" s="102"/>
      <c r="R20" s="25"/>
      <c r="S20" s="103"/>
      <c r="T20" s="102"/>
      <c r="U20" s="25"/>
      <c r="V20" s="25"/>
      <c r="W20" s="103"/>
      <c r="X20" s="102"/>
      <c r="Y20" s="103"/>
      <c r="Z20" s="102"/>
      <c r="AA20" s="103"/>
      <c r="AB20" s="102"/>
      <c r="AC20" s="25"/>
      <c r="AD20" s="126"/>
      <c r="AE20" s="102"/>
      <c r="AF20" s="25"/>
      <c r="AG20" s="25"/>
      <c r="AH20" s="25"/>
      <c r="AI20" s="159"/>
      <c r="AJ20" s="98" t="str">
        <f>IF(AI20="","",AI20)</f>
        <v/>
      </c>
      <c r="AK20" s="93"/>
      <c r="AL20" s="41" t="str">
        <f>IF(AK20="","",AK20)</f>
        <v/>
      </c>
      <c r="AM20" s="41" t="str">
        <f>IF(AL20="","",AL20)</f>
        <v/>
      </c>
      <c r="AN20" s="45">
        <f>AVERAGE(F20:AM20)</f>
        <v>4.333333333333333</v>
      </c>
      <c r="AO20" s="31">
        <f>COUNT(F20:AM20)</f>
        <v>3</v>
      </c>
      <c r="AP20" s="145">
        <f>AN20*100/AO20^0.5</f>
        <v>250.18511664883783</v>
      </c>
    </row>
    <row r="21" spans="1:42" ht="17.100000000000001" customHeight="1" thickBot="1" x14ac:dyDescent="0.25">
      <c r="A21" s="11">
        <v>19</v>
      </c>
      <c r="B21" s="14" t="s">
        <v>54</v>
      </c>
      <c r="C21" s="14" t="s">
        <v>144</v>
      </c>
      <c r="D21" s="14" t="s">
        <v>119</v>
      </c>
      <c r="E21" s="48" t="s">
        <v>120</v>
      </c>
      <c r="F21" s="104"/>
      <c r="G21" s="24">
        <v>6</v>
      </c>
      <c r="H21" s="25"/>
      <c r="I21" s="103"/>
      <c r="J21" s="102"/>
      <c r="K21" s="25">
        <v>8</v>
      </c>
      <c r="L21" s="103">
        <v>9</v>
      </c>
      <c r="M21" s="102">
        <v>9</v>
      </c>
      <c r="N21" s="25">
        <v>6</v>
      </c>
      <c r="O21" s="25"/>
      <c r="P21" s="103">
        <v>8</v>
      </c>
      <c r="Q21" s="102"/>
      <c r="R21" s="25"/>
      <c r="S21" s="103">
        <v>8</v>
      </c>
      <c r="T21" s="102">
        <v>9</v>
      </c>
      <c r="U21" s="25">
        <v>16</v>
      </c>
      <c r="V21" s="25"/>
      <c r="W21" s="103">
        <v>10</v>
      </c>
      <c r="X21" s="102"/>
      <c r="Y21" s="103"/>
      <c r="Z21" s="102">
        <v>11</v>
      </c>
      <c r="AA21" s="103"/>
      <c r="AB21" s="102"/>
      <c r="AC21" s="25">
        <v>8</v>
      </c>
      <c r="AD21" s="126"/>
      <c r="AE21" s="102"/>
      <c r="AF21" s="25"/>
      <c r="AG21" s="25"/>
      <c r="AH21" s="25"/>
      <c r="AI21" s="159"/>
      <c r="AJ21" s="98" t="str">
        <f>IF(AI21="","",AI21)</f>
        <v/>
      </c>
      <c r="AK21" s="93"/>
      <c r="AL21" s="41" t="str">
        <f>IF(AK21="","",AK21)</f>
        <v/>
      </c>
      <c r="AM21" s="41" t="str">
        <f>IF(AL21="","",AL21)</f>
        <v/>
      </c>
      <c r="AN21" s="45">
        <f>AVERAGE(F21:AM21)</f>
        <v>9</v>
      </c>
      <c r="AO21" s="31">
        <f>COUNT(F21:AM21)</f>
        <v>12</v>
      </c>
      <c r="AP21" s="145">
        <f>AN21*100/AO21^0.5</f>
        <v>259.8076211353316</v>
      </c>
    </row>
    <row r="22" spans="1:42" ht="17.100000000000001" customHeight="1" thickBot="1" x14ac:dyDescent="0.25">
      <c r="A22" s="11">
        <v>20</v>
      </c>
      <c r="B22" s="12" t="s">
        <v>37</v>
      </c>
      <c r="C22" s="12"/>
      <c r="D22" s="12" t="s">
        <v>204</v>
      </c>
      <c r="E22" s="96" t="s">
        <v>161</v>
      </c>
      <c r="F22" s="104">
        <v>9</v>
      </c>
      <c r="G22" s="24"/>
      <c r="H22" s="25"/>
      <c r="I22" s="103">
        <v>8</v>
      </c>
      <c r="J22" s="102">
        <v>8</v>
      </c>
      <c r="K22" s="25">
        <v>11</v>
      </c>
      <c r="L22" s="103">
        <v>14</v>
      </c>
      <c r="M22" s="102">
        <v>15</v>
      </c>
      <c r="N22" s="25">
        <v>9</v>
      </c>
      <c r="O22" s="25">
        <v>7</v>
      </c>
      <c r="P22" s="103"/>
      <c r="Q22" s="102"/>
      <c r="R22" s="25"/>
      <c r="S22" s="103"/>
      <c r="T22" s="102"/>
      <c r="U22" s="25">
        <v>14</v>
      </c>
      <c r="V22" s="25"/>
      <c r="W22" s="103">
        <v>11</v>
      </c>
      <c r="X22" s="102"/>
      <c r="Y22" s="103">
        <v>13</v>
      </c>
      <c r="Z22" s="102"/>
      <c r="AA22" s="103"/>
      <c r="AB22" s="102">
        <v>6</v>
      </c>
      <c r="AC22" s="25">
        <v>10</v>
      </c>
      <c r="AD22" s="126">
        <v>8</v>
      </c>
      <c r="AE22" s="102"/>
      <c r="AF22" s="25"/>
      <c r="AG22" s="25"/>
      <c r="AH22" s="25"/>
      <c r="AI22" s="159"/>
      <c r="AJ22" s="98" t="str">
        <f>IF(AI22="","",AI22)</f>
        <v/>
      </c>
      <c r="AK22" s="93"/>
      <c r="AL22" s="41" t="str">
        <f>IF(AK22="","",AK22)</f>
        <v/>
      </c>
      <c r="AM22" s="41" t="str">
        <f>IF(AL22="","",AL22)</f>
        <v/>
      </c>
      <c r="AN22" s="45">
        <f>AVERAGE(F22:AM22)</f>
        <v>10.214285714285714</v>
      </c>
      <c r="AO22" s="31">
        <f>COUNT(F22:AM22)</f>
        <v>14</v>
      </c>
      <c r="AP22" s="145">
        <f>AN22*100/AO22^0.5</f>
        <v>272.98826852483347</v>
      </c>
    </row>
    <row r="23" spans="1:42" ht="17.100000000000001" customHeight="1" thickBot="1" x14ac:dyDescent="0.25">
      <c r="A23" s="11">
        <v>21</v>
      </c>
      <c r="B23" s="14" t="s">
        <v>8</v>
      </c>
      <c r="C23" s="14"/>
      <c r="D23" s="14" t="s">
        <v>62</v>
      </c>
      <c r="E23" s="48" t="s">
        <v>63</v>
      </c>
      <c r="F23" s="104"/>
      <c r="G23" s="24"/>
      <c r="H23" s="25"/>
      <c r="I23" s="103"/>
      <c r="J23" s="102"/>
      <c r="K23" s="25"/>
      <c r="L23" s="103"/>
      <c r="M23" s="102"/>
      <c r="N23" s="25"/>
      <c r="O23" s="25"/>
      <c r="P23" s="103"/>
      <c r="Q23" s="102"/>
      <c r="R23" s="25"/>
      <c r="S23" s="103"/>
      <c r="T23" s="102">
        <v>7</v>
      </c>
      <c r="U23" s="25">
        <v>7</v>
      </c>
      <c r="V23" s="25">
        <v>8</v>
      </c>
      <c r="W23" s="103"/>
      <c r="X23" s="102"/>
      <c r="Y23" s="103">
        <v>11</v>
      </c>
      <c r="Z23" s="102">
        <v>7</v>
      </c>
      <c r="AA23" s="103"/>
      <c r="AB23" s="102">
        <v>4</v>
      </c>
      <c r="AC23" s="25"/>
      <c r="AD23" s="126"/>
      <c r="AE23" s="102"/>
      <c r="AF23" s="25"/>
      <c r="AG23" s="25"/>
      <c r="AH23" s="25"/>
      <c r="AI23" s="159"/>
      <c r="AJ23" s="98" t="str">
        <f>IF(AI23="","",AI23)</f>
        <v/>
      </c>
      <c r="AK23" s="93"/>
      <c r="AL23" s="41" t="str">
        <f>IF(AK23="","",AK23)</f>
        <v/>
      </c>
      <c r="AM23" s="41" t="str">
        <f>IF(AL23="","",AL23)</f>
        <v/>
      </c>
      <c r="AN23" s="45">
        <f>AVERAGE(F23:AM23)</f>
        <v>7.333333333333333</v>
      </c>
      <c r="AO23" s="31">
        <f>COUNT(F23:AM23)</f>
        <v>6</v>
      </c>
      <c r="AP23" s="145">
        <f>AN23*100/AO23^0.5</f>
        <v>299.38207967349956</v>
      </c>
    </row>
    <row r="24" spans="1:42" ht="17.100000000000001" customHeight="1" thickBot="1" x14ac:dyDescent="0.25">
      <c r="A24" s="11">
        <v>22</v>
      </c>
      <c r="B24" s="14" t="s">
        <v>37</v>
      </c>
      <c r="C24" s="14"/>
      <c r="D24" s="14" t="s">
        <v>100</v>
      </c>
      <c r="E24" s="48" t="s">
        <v>101</v>
      </c>
      <c r="F24" s="104">
        <v>3</v>
      </c>
      <c r="G24" s="24"/>
      <c r="H24" s="25"/>
      <c r="I24" s="103"/>
      <c r="J24" s="102"/>
      <c r="K24" s="25"/>
      <c r="L24" s="103"/>
      <c r="M24" s="102"/>
      <c r="N24" s="25"/>
      <c r="O24" s="25"/>
      <c r="P24" s="103"/>
      <c r="Q24" s="102"/>
      <c r="R24" s="25"/>
      <c r="S24" s="103"/>
      <c r="T24" s="102"/>
      <c r="U24" s="25"/>
      <c r="V24" s="25"/>
      <c r="W24" s="103"/>
      <c r="X24" s="102"/>
      <c r="Y24" s="103"/>
      <c r="Z24" s="102"/>
      <c r="AA24" s="103"/>
      <c r="AB24" s="102"/>
      <c r="AC24" s="25"/>
      <c r="AD24" s="126"/>
      <c r="AE24" s="102"/>
      <c r="AF24" s="25"/>
      <c r="AG24" s="25"/>
      <c r="AH24" s="25"/>
      <c r="AI24" s="159"/>
      <c r="AJ24" s="98" t="str">
        <f>IF(AI24="","",AI24)</f>
        <v/>
      </c>
      <c r="AK24" s="93"/>
      <c r="AL24" s="41" t="str">
        <f>IF(AK24="","",AK24)</f>
        <v/>
      </c>
      <c r="AM24" s="41" t="str">
        <f>IF(AL24="","",AL24)</f>
        <v/>
      </c>
      <c r="AN24" s="45">
        <f>AVERAGE(F24:AM24)</f>
        <v>3</v>
      </c>
      <c r="AO24" s="31">
        <f>COUNT(F24:AM24)</f>
        <v>1</v>
      </c>
      <c r="AP24" s="145">
        <f>AN24*100/AO24^0.5</f>
        <v>300</v>
      </c>
    </row>
    <row r="25" spans="1:42" ht="17.100000000000001" customHeight="1" thickBot="1" x14ac:dyDescent="0.25">
      <c r="A25" s="11">
        <v>23</v>
      </c>
      <c r="B25" s="14" t="s">
        <v>125</v>
      </c>
      <c r="C25" s="14"/>
      <c r="D25" s="14" t="s">
        <v>39</v>
      </c>
      <c r="E25" s="48" t="s">
        <v>40</v>
      </c>
      <c r="F25" s="104"/>
      <c r="G25" s="24"/>
      <c r="H25" s="25">
        <v>3</v>
      </c>
      <c r="I25" s="103"/>
      <c r="J25" s="102"/>
      <c r="K25" s="25"/>
      <c r="L25" s="103"/>
      <c r="M25" s="102"/>
      <c r="N25" s="25"/>
      <c r="O25" s="25"/>
      <c r="P25" s="103"/>
      <c r="Q25" s="102"/>
      <c r="R25" s="25"/>
      <c r="S25" s="103"/>
      <c r="T25" s="102"/>
      <c r="U25" s="25"/>
      <c r="V25" s="25"/>
      <c r="W25" s="103"/>
      <c r="X25" s="102"/>
      <c r="Y25" s="103"/>
      <c r="Z25" s="102"/>
      <c r="AA25" s="103"/>
      <c r="AB25" s="102"/>
      <c r="AC25" s="25"/>
      <c r="AD25" s="126"/>
      <c r="AE25" s="102"/>
      <c r="AF25" s="25"/>
      <c r="AG25" s="25"/>
      <c r="AH25" s="25"/>
      <c r="AI25" s="159"/>
      <c r="AJ25" s="98" t="str">
        <f>IF(AI25="","",AI25)</f>
        <v/>
      </c>
      <c r="AK25" s="93"/>
      <c r="AL25" s="41" t="str">
        <f>IF(AK25="","",AK25)</f>
        <v/>
      </c>
      <c r="AM25" s="41" t="str">
        <f>IF(AL25="","",AL25)</f>
        <v/>
      </c>
      <c r="AN25" s="45">
        <f>AVERAGE(F25:AM25)</f>
        <v>3</v>
      </c>
      <c r="AO25" s="31">
        <f>COUNT(F25:AM25)</f>
        <v>1</v>
      </c>
      <c r="AP25" s="145">
        <f>AN25*100/AO25^0.5</f>
        <v>300</v>
      </c>
    </row>
    <row r="26" spans="1:42" ht="17.100000000000001" customHeight="1" thickBot="1" x14ac:dyDescent="0.25">
      <c r="A26" s="11">
        <v>24</v>
      </c>
      <c r="B26" s="11" t="s">
        <v>8</v>
      </c>
      <c r="C26" s="14"/>
      <c r="D26" s="14" t="s">
        <v>184</v>
      </c>
      <c r="E26" s="48" t="s">
        <v>185</v>
      </c>
      <c r="F26" s="102"/>
      <c r="G26" s="25"/>
      <c r="H26" s="25"/>
      <c r="I26" s="103"/>
      <c r="J26" s="102"/>
      <c r="K26" s="25"/>
      <c r="L26" s="103"/>
      <c r="M26" s="102"/>
      <c r="N26" s="25"/>
      <c r="O26" s="25"/>
      <c r="P26" s="103"/>
      <c r="Q26" s="102"/>
      <c r="R26" s="25"/>
      <c r="S26" s="103"/>
      <c r="T26" s="102"/>
      <c r="U26" s="25">
        <v>11</v>
      </c>
      <c r="V26" s="25">
        <v>13</v>
      </c>
      <c r="W26" s="103"/>
      <c r="X26" s="102"/>
      <c r="Y26" s="103">
        <v>8</v>
      </c>
      <c r="Z26" s="102">
        <v>10</v>
      </c>
      <c r="AA26" s="103"/>
      <c r="AB26" s="102"/>
      <c r="AC26" s="25"/>
      <c r="AD26" s="126"/>
      <c r="AE26" s="102"/>
      <c r="AF26" s="25">
        <v>5</v>
      </c>
      <c r="AG26" s="25"/>
      <c r="AH26" s="25"/>
      <c r="AI26" s="159">
        <v>6</v>
      </c>
      <c r="AJ26" s="98">
        <f>IF(AI26="","",AI26)</f>
        <v>6</v>
      </c>
      <c r="AK26" s="93"/>
      <c r="AL26" s="41" t="str">
        <f>IF(AK26="","",AK26)</f>
        <v/>
      </c>
      <c r="AM26" s="41" t="str">
        <f>IF(AL26="","",AL26)</f>
        <v/>
      </c>
      <c r="AN26" s="45">
        <f>AVERAGE(F26:AM26)</f>
        <v>8.4285714285714288</v>
      </c>
      <c r="AO26" s="31">
        <f>COUNT(F26:AM26)</f>
        <v>7</v>
      </c>
      <c r="AP26" s="145">
        <f>AN26*100/AO26^0.5</f>
        <v>318.57005582206295</v>
      </c>
    </row>
    <row r="27" spans="1:42" ht="17.100000000000001" customHeight="1" thickBot="1" x14ac:dyDescent="0.25">
      <c r="A27" s="11">
        <v>25</v>
      </c>
      <c r="B27" s="12" t="s">
        <v>54</v>
      </c>
      <c r="C27" s="12" t="s">
        <v>144</v>
      </c>
      <c r="D27" s="13" t="s">
        <v>174</v>
      </c>
      <c r="E27" s="125" t="s">
        <v>175</v>
      </c>
      <c r="F27" s="104"/>
      <c r="G27" s="24"/>
      <c r="H27" s="25"/>
      <c r="I27" s="103"/>
      <c r="J27" s="102"/>
      <c r="K27" s="25"/>
      <c r="L27" s="103"/>
      <c r="M27" s="102"/>
      <c r="N27" s="25"/>
      <c r="O27" s="25">
        <v>6</v>
      </c>
      <c r="P27" s="103">
        <v>9</v>
      </c>
      <c r="Q27" s="102">
        <v>7</v>
      </c>
      <c r="R27" s="25">
        <v>7</v>
      </c>
      <c r="S27" s="103">
        <v>9</v>
      </c>
      <c r="T27" s="102">
        <v>10</v>
      </c>
      <c r="U27" s="25">
        <v>13</v>
      </c>
      <c r="V27" s="25">
        <v>17</v>
      </c>
      <c r="W27" s="103">
        <v>9</v>
      </c>
      <c r="X27" s="102"/>
      <c r="Y27" s="103"/>
      <c r="Z27" s="102"/>
      <c r="AA27" s="103"/>
      <c r="AB27" s="102"/>
      <c r="AC27" s="25"/>
      <c r="AD27" s="126"/>
      <c r="AE27" s="102"/>
      <c r="AF27" s="25"/>
      <c r="AG27" s="25"/>
      <c r="AH27" s="25"/>
      <c r="AI27" s="159"/>
      <c r="AJ27" s="98" t="str">
        <f>IF(AI27="","",AI27)</f>
        <v/>
      </c>
      <c r="AK27" s="93"/>
      <c r="AL27" s="41" t="str">
        <f>IF(AK27="","",AK27)</f>
        <v/>
      </c>
      <c r="AM27" s="41" t="str">
        <f>IF(AL27="","",AL27)</f>
        <v/>
      </c>
      <c r="AN27" s="45">
        <f>AVERAGE(F27:AM27)</f>
        <v>9.6666666666666661</v>
      </c>
      <c r="AO27" s="31">
        <f>COUNT(F27:AM27)</f>
        <v>9</v>
      </c>
      <c r="AP27" s="145">
        <f>AN27*100/AO27^0.5</f>
        <v>322.22222222222223</v>
      </c>
    </row>
    <row r="28" spans="1:42" ht="17.100000000000001" customHeight="1" thickBot="1" x14ac:dyDescent="0.25">
      <c r="A28" s="11">
        <v>26</v>
      </c>
      <c r="B28" s="14" t="s">
        <v>160</v>
      </c>
      <c r="C28" s="14" t="s">
        <v>144</v>
      </c>
      <c r="D28" s="14" t="s">
        <v>86</v>
      </c>
      <c r="E28" s="48" t="s">
        <v>203</v>
      </c>
      <c r="F28" s="104"/>
      <c r="G28" s="24"/>
      <c r="H28" s="25"/>
      <c r="I28" s="103"/>
      <c r="J28" s="102"/>
      <c r="K28" s="25"/>
      <c r="L28" s="103"/>
      <c r="M28" s="102"/>
      <c r="N28" s="25"/>
      <c r="O28" s="25"/>
      <c r="P28" s="103"/>
      <c r="Q28" s="102"/>
      <c r="R28" s="25"/>
      <c r="S28" s="103"/>
      <c r="T28" s="102"/>
      <c r="U28" s="25"/>
      <c r="V28" s="25"/>
      <c r="W28" s="103"/>
      <c r="X28" s="102"/>
      <c r="Y28" s="103"/>
      <c r="Z28" s="102"/>
      <c r="AA28" s="103"/>
      <c r="AB28" s="102"/>
      <c r="AC28" s="25"/>
      <c r="AD28" s="126"/>
      <c r="AE28" s="102"/>
      <c r="AF28" s="25"/>
      <c r="AG28" s="25"/>
      <c r="AH28" s="25"/>
      <c r="AI28" s="159"/>
      <c r="AJ28" s="98" t="str">
        <f>IF(AI28="","",AI28)</f>
        <v/>
      </c>
      <c r="AK28" s="93">
        <v>7</v>
      </c>
      <c r="AL28" s="41">
        <f>IF(AK28="","",AK28)</f>
        <v>7</v>
      </c>
      <c r="AM28" s="41">
        <f>IF(AL28="","",AL28)</f>
        <v>7</v>
      </c>
      <c r="AN28" s="45">
        <f>AVERAGE(F28:AM28)</f>
        <v>7</v>
      </c>
      <c r="AO28" s="31">
        <f>COUNT(F28:AM28)</f>
        <v>3</v>
      </c>
      <c r="AP28" s="145">
        <f>AN28*100/AO28^0.5</f>
        <v>404.14518843273805</v>
      </c>
    </row>
    <row r="29" spans="1:42" ht="17.100000000000001" customHeight="1" thickBot="1" x14ac:dyDescent="0.25">
      <c r="A29" s="11">
        <v>27</v>
      </c>
      <c r="B29" s="11" t="s">
        <v>54</v>
      </c>
      <c r="C29" s="14"/>
      <c r="D29" s="14" t="s">
        <v>135</v>
      </c>
      <c r="E29" s="48" t="s">
        <v>136</v>
      </c>
      <c r="F29" s="102"/>
      <c r="G29" s="25"/>
      <c r="H29" s="25"/>
      <c r="I29" s="103">
        <v>9</v>
      </c>
      <c r="J29" s="102">
        <v>5</v>
      </c>
      <c r="K29" s="25">
        <v>10</v>
      </c>
      <c r="L29" s="103">
        <v>13</v>
      </c>
      <c r="M29" s="102">
        <v>14</v>
      </c>
      <c r="N29" s="25"/>
      <c r="O29" s="25"/>
      <c r="P29" s="103"/>
      <c r="Q29" s="102"/>
      <c r="R29" s="25"/>
      <c r="S29" s="103"/>
      <c r="T29" s="102"/>
      <c r="U29" s="25"/>
      <c r="V29" s="25"/>
      <c r="W29" s="103"/>
      <c r="X29" s="102"/>
      <c r="Y29" s="103"/>
      <c r="Z29" s="102"/>
      <c r="AA29" s="103"/>
      <c r="AB29" s="102"/>
      <c r="AC29" s="25">
        <v>11</v>
      </c>
      <c r="AD29" s="126"/>
      <c r="AE29" s="102"/>
      <c r="AF29" s="25"/>
      <c r="AG29" s="25"/>
      <c r="AH29" s="25"/>
      <c r="AI29" s="159"/>
      <c r="AJ29" s="98" t="str">
        <f>IF(AI29="","",AI29)</f>
        <v/>
      </c>
      <c r="AK29" s="93"/>
      <c r="AL29" s="41" t="str">
        <f>IF(AK29="","",AK29)</f>
        <v/>
      </c>
      <c r="AM29" s="41" t="str">
        <f>IF(AL29="","",AL29)</f>
        <v/>
      </c>
      <c r="AN29" s="45">
        <f>AVERAGE(F29:AM29)</f>
        <v>10.333333333333334</v>
      </c>
      <c r="AO29" s="31">
        <f>COUNT(F29:AM29)</f>
        <v>6</v>
      </c>
      <c r="AP29" s="145">
        <f>AN29*100/AO29^0.5</f>
        <v>421.85656681265857</v>
      </c>
    </row>
    <row r="30" spans="1:42" ht="17.100000000000001" customHeight="1" thickBot="1" x14ac:dyDescent="0.25">
      <c r="A30" s="11">
        <v>28</v>
      </c>
      <c r="B30" s="14" t="s">
        <v>53</v>
      </c>
      <c r="C30" s="14"/>
      <c r="D30" s="34" t="s">
        <v>107</v>
      </c>
      <c r="E30" s="48" t="s">
        <v>118</v>
      </c>
      <c r="F30" s="104"/>
      <c r="G30" s="24">
        <v>7</v>
      </c>
      <c r="H30" s="25">
        <v>10</v>
      </c>
      <c r="I30" s="103">
        <v>10</v>
      </c>
      <c r="J30" s="102">
        <v>7</v>
      </c>
      <c r="K30" s="25"/>
      <c r="L30" s="103"/>
      <c r="M30" s="102"/>
      <c r="N30" s="25"/>
      <c r="O30" s="25"/>
      <c r="P30" s="103"/>
      <c r="Q30" s="102"/>
      <c r="R30" s="25"/>
      <c r="S30" s="103"/>
      <c r="T30" s="102"/>
      <c r="U30" s="25"/>
      <c r="V30" s="25"/>
      <c r="W30" s="103"/>
      <c r="X30" s="102"/>
      <c r="Y30" s="103"/>
      <c r="Z30" s="102"/>
      <c r="AA30" s="103"/>
      <c r="AB30" s="102"/>
      <c r="AC30" s="25"/>
      <c r="AD30" s="126"/>
      <c r="AE30" s="102"/>
      <c r="AF30" s="25"/>
      <c r="AG30" s="25"/>
      <c r="AH30" s="25"/>
      <c r="AI30" s="159"/>
      <c r="AJ30" s="98" t="str">
        <f>IF(AI30="","",AI30)</f>
        <v/>
      </c>
      <c r="AK30" s="93"/>
      <c r="AL30" s="41" t="str">
        <f>IF(AK30="","",AK30)</f>
        <v/>
      </c>
      <c r="AM30" s="41" t="str">
        <f>IF(AL30="","",AL30)</f>
        <v/>
      </c>
      <c r="AN30" s="45">
        <f>AVERAGE(F30:AM30)</f>
        <v>8.5</v>
      </c>
      <c r="AO30" s="31">
        <f>COUNT(F30:AM30)</f>
        <v>4</v>
      </c>
      <c r="AP30" s="145">
        <f>AN30*100/AO30^0.5</f>
        <v>425</v>
      </c>
    </row>
    <row r="31" spans="1:42" ht="17.100000000000001" customHeight="1" thickBot="1" x14ac:dyDescent="0.25">
      <c r="A31" s="11">
        <v>29</v>
      </c>
      <c r="B31" s="14" t="s">
        <v>37</v>
      </c>
      <c r="C31" s="14"/>
      <c r="D31" s="34" t="s">
        <v>204</v>
      </c>
      <c r="E31" s="48" t="s">
        <v>169</v>
      </c>
      <c r="F31" s="104"/>
      <c r="G31" s="24"/>
      <c r="H31" s="25"/>
      <c r="I31" s="103"/>
      <c r="J31" s="102"/>
      <c r="K31" s="25"/>
      <c r="L31" s="103"/>
      <c r="M31" s="102"/>
      <c r="N31" s="25"/>
      <c r="O31" s="25"/>
      <c r="P31" s="103">
        <v>12</v>
      </c>
      <c r="Q31" s="102">
        <v>11</v>
      </c>
      <c r="R31" s="25">
        <v>6</v>
      </c>
      <c r="S31" s="103">
        <v>10</v>
      </c>
      <c r="T31" s="102">
        <v>11</v>
      </c>
      <c r="U31" s="25"/>
      <c r="V31" s="25">
        <v>18</v>
      </c>
      <c r="W31" s="103"/>
      <c r="X31" s="102"/>
      <c r="Y31" s="103"/>
      <c r="Z31" s="102"/>
      <c r="AA31" s="103"/>
      <c r="AB31" s="102"/>
      <c r="AC31" s="25"/>
      <c r="AD31" s="126"/>
      <c r="AE31" s="102"/>
      <c r="AF31" s="25"/>
      <c r="AG31" s="25"/>
      <c r="AH31" s="25"/>
      <c r="AI31" s="159"/>
      <c r="AJ31" s="98" t="str">
        <f>IF(AI31="","",AI31)</f>
        <v/>
      </c>
      <c r="AK31" s="93"/>
      <c r="AL31" s="41" t="str">
        <f>IF(AK31="","",AK31)</f>
        <v/>
      </c>
      <c r="AM31" s="41" t="str">
        <f>IF(AL31="","",AL31)</f>
        <v/>
      </c>
      <c r="AN31" s="45">
        <f>AVERAGE(F31:AM31)</f>
        <v>11.333333333333334</v>
      </c>
      <c r="AO31" s="31">
        <f>COUNT(F31:AM31)</f>
        <v>6</v>
      </c>
      <c r="AP31" s="145">
        <f>AN31*100/AO31^0.5</f>
        <v>462.68139585904487</v>
      </c>
    </row>
    <row r="32" spans="1:42" ht="17.100000000000001" customHeight="1" thickBot="1" x14ac:dyDescent="0.25">
      <c r="A32" s="11">
        <v>30</v>
      </c>
      <c r="B32" s="11" t="s">
        <v>54</v>
      </c>
      <c r="C32" s="14"/>
      <c r="D32" s="14" t="s">
        <v>152</v>
      </c>
      <c r="E32" s="97" t="s">
        <v>153</v>
      </c>
      <c r="F32" s="102"/>
      <c r="G32" s="25"/>
      <c r="H32" s="25"/>
      <c r="I32" s="103"/>
      <c r="J32" s="102"/>
      <c r="K32" s="25"/>
      <c r="L32" s="103">
        <v>7</v>
      </c>
      <c r="M32" s="102"/>
      <c r="N32" s="25">
        <v>7</v>
      </c>
      <c r="O32" s="25"/>
      <c r="P32" s="103"/>
      <c r="Q32" s="102"/>
      <c r="R32" s="25"/>
      <c r="S32" s="103"/>
      <c r="T32" s="102"/>
      <c r="U32" s="25"/>
      <c r="V32" s="25"/>
      <c r="W32" s="103"/>
      <c r="X32" s="102"/>
      <c r="Y32" s="103"/>
      <c r="Z32" s="102"/>
      <c r="AA32" s="103"/>
      <c r="AB32" s="102"/>
      <c r="AC32" s="25"/>
      <c r="AD32" s="126"/>
      <c r="AE32" s="102"/>
      <c r="AF32" s="25"/>
      <c r="AG32" s="25"/>
      <c r="AH32" s="25"/>
      <c r="AI32" s="159"/>
      <c r="AJ32" s="98" t="str">
        <f>IF(AI32="","",AI32)</f>
        <v/>
      </c>
      <c r="AK32" s="93"/>
      <c r="AL32" s="41" t="str">
        <f>IF(AK32="","",AK32)</f>
        <v/>
      </c>
      <c r="AM32" s="41" t="str">
        <f>IF(AL32="","",AL32)</f>
        <v/>
      </c>
      <c r="AN32" s="45">
        <f>AVERAGE(F32:AM32)</f>
        <v>7</v>
      </c>
      <c r="AO32" s="31">
        <f>COUNT(F32:AM32)</f>
        <v>2</v>
      </c>
      <c r="AP32" s="145">
        <f>AN32*100/AO32^0.5</f>
        <v>494.97474683058323</v>
      </c>
    </row>
    <row r="33" spans="1:42" ht="17.100000000000001" customHeight="1" thickBot="1" x14ac:dyDescent="0.25">
      <c r="A33" s="11">
        <v>31</v>
      </c>
      <c r="B33" s="14" t="s">
        <v>125</v>
      </c>
      <c r="C33" s="14"/>
      <c r="D33" s="34" t="s">
        <v>187</v>
      </c>
      <c r="E33" s="48" t="s">
        <v>188</v>
      </c>
      <c r="F33" s="104"/>
      <c r="G33" s="24"/>
      <c r="H33" s="25"/>
      <c r="I33" s="103"/>
      <c r="J33" s="102"/>
      <c r="K33" s="25"/>
      <c r="L33" s="103"/>
      <c r="M33" s="102"/>
      <c r="N33" s="25"/>
      <c r="O33" s="25"/>
      <c r="P33" s="103"/>
      <c r="Q33" s="102"/>
      <c r="R33" s="25"/>
      <c r="S33" s="103"/>
      <c r="T33" s="102"/>
      <c r="U33" s="25"/>
      <c r="V33" s="25"/>
      <c r="W33" s="103">
        <v>7</v>
      </c>
      <c r="X33" s="102">
        <v>7</v>
      </c>
      <c r="Y33" s="103"/>
      <c r="Z33" s="102"/>
      <c r="AA33" s="103"/>
      <c r="AB33" s="102"/>
      <c r="AC33" s="25"/>
      <c r="AD33" s="126"/>
      <c r="AE33" s="102"/>
      <c r="AF33" s="25"/>
      <c r="AG33" s="25"/>
      <c r="AH33" s="25"/>
      <c r="AI33" s="159"/>
      <c r="AJ33" s="98" t="str">
        <f>IF(AI33="","",AI33)</f>
        <v/>
      </c>
      <c r="AK33" s="93"/>
      <c r="AL33" s="41" t="str">
        <f>IF(AK33="","",AK33)</f>
        <v/>
      </c>
      <c r="AM33" s="41" t="str">
        <f>IF(AL33="","",AL33)</f>
        <v/>
      </c>
      <c r="AN33" s="45">
        <f>AVERAGE(F33:AM33)</f>
        <v>7</v>
      </c>
      <c r="AO33" s="31">
        <f>COUNT(F33:AM33)</f>
        <v>2</v>
      </c>
      <c r="AP33" s="145">
        <f>AN33*100/AO33^0.5</f>
        <v>494.97474683058323</v>
      </c>
    </row>
    <row r="34" spans="1:42" ht="17.100000000000001" customHeight="1" thickBot="1" x14ac:dyDescent="0.25">
      <c r="A34" s="11">
        <v>32</v>
      </c>
      <c r="B34" s="11" t="s">
        <v>54</v>
      </c>
      <c r="C34" s="12" t="s">
        <v>144</v>
      </c>
      <c r="D34" s="12" t="s">
        <v>121</v>
      </c>
      <c r="E34" s="96" t="s">
        <v>122</v>
      </c>
      <c r="F34" s="102"/>
      <c r="G34" s="25">
        <v>5</v>
      </c>
      <c r="H34" s="25"/>
      <c r="I34" s="103"/>
      <c r="J34" s="102"/>
      <c r="K34" s="25"/>
      <c r="L34" s="103"/>
      <c r="M34" s="102"/>
      <c r="N34" s="25"/>
      <c r="O34" s="25"/>
      <c r="P34" s="103"/>
      <c r="Q34" s="102"/>
      <c r="R34" s="25"/>
      <c r="S34" s="103"/>
      <c r="T34" s="102"/>
      <c r="U34" s="25"/>
      <c r="V34" s="25"/>
      <c r="W34" s="103"/>
      <c r="X34" s="102"/>
      <c r="Y34" s="103"/>
      <c r="Z34" s="102"/>
      <c r="AA34" s="103"/>
      <c r="AB34" s="102"/>
      <c r="AC34" s="25"/>
      <c r="AD34" s="126"/>
      <c r="AE34" s="102"/>
      <c r="AF34" s="25"/>
      <c r="AG34" s="25"/>
      <c r="AH34" s="25"/>
      <c r="AI34" s="159"/>
      <c r="AJ34" s="98" t="str">
        <f>IF(AI34="","",AI34)</f>
        <v/>
      </c>
      <c r="AK34" s="93"/>
      <c r="AL34" s="41" t="str">
        <f>IF(AK34="","",AK34)</f>
        <v/>
      </c>
      <c r="AM34" s="41" t="str">
        <f>IF(AL34="","",AL34)</f>
        <v/>
      </c>
      <c r="AN34" s="45">
        <f>AVERAGE(F34:AM34)</f>
        <v>5</v>
      </c>
      <c r="AO34" s="31">
        <f>COUNT(F34:AM34)</f>
        <v>1</v>
      </c>
      <c r="AP34" s="145">
        <f>AN34*100/AO34^0.5</f>
        <v>500</v>
      </c>
    </row>
    <row r="35" spans="1:42" ht="17.100000000000001" customHeight="1" thickBot="1" x14ac:dyDescent="0.25">
      <c r="A35" s="11">
        <v>33</v>
      </c>
      <c r="B35" s="34" t="s">
        <v>77</v>
      </c>
      <c r="C35" s="34"/>
      <c r="D35" s="34" t="s">
        <v>83</v>
      </c>
      <c r="E35" s="48" t="s">
        <v>1</v>
      </c>
      <c r="F35" s="104">
        <v>5</v>
      </c>
      <c r="G35" s="24"/>
      <c r="H35" s="25"/>
      <c r="I35" s="103"/>
      <c r="J35" s="102"/>
      <c r="K35" s="25"/>
      <c r="L35" s="103"/>
      <c r="M35" s="102"/>
      <c r="N35" s="25"/>
      <c r="O35" s="25"/>
      <c r="P35" s="103"/>
      <c r="Q35" s="102"/>
      <c r="R35" s="25"/>
      <c r="S35" s="103"/>
      <c r="T35" s="102"/>
      <c r="U35" s="25"/>
      <c r="V35" s="25"/>
      <c r="W35" s="103"/>
      <c r="X35" s="102"/>
      <c r="Y35" s="103"/>
      <c r="Z35" s="102"/>
      <c r="AA35" s="103"/>
      <c r="AB35" s="102"/>
      <c r="AC35" s="25"/>
      <c r="AD35" s="126"/>
      <c r="AE35" s="102"/>
      <c r="AF35" s="25"/>
      <c r="AG35" s="25"/>
      <c r="AH35" s="25"/>
      <c r="AI35" s="159"/>
      <c r="AJ35" s="98" t="str">
        <f>IF(AI35="","",AI35)</f>
        <v/>
      </c>
      <c r="AK35" s="93"/>
      <c r="AL35" s="41" t="str">
        <f>IF(AK35="","",AK35)</f>
        <v/>
      </c>
      <c r="AM35" s="41" t="str">
        <f>IF(AL35="","",AL35)</f>
        <v/>
      </c>
      <c r="AN35" s="45">
        <f>AVERAGE(F35:AM35)</f>
        <v>5</v>
      </c>
      <c r="AO35" s="31">
        <f>COUNT(F35:AM35)</f>
        <v>1</v>
      </c>
      <c r="AP35" s="145">
        <f>AN35*100/AO35^0.5</f>
        <v>500</v>
      </c>
    </row>
    <row r="36" spans="1:42" ht="17.100000000000001" customHeight="1" thickBot="1" x14ac:dyDescent="0.25">
      <c r="A36" s="11">
        <v>34</v>
      </c>
      <c r="B36" s="12" t="s">
        <v>54</v>
      </c>
      <c r="C36" s="12"/>
      <c r="D36" s="12" t="s">
        <v>149</v>
      </c>
      <c r="E36" s="96" t="s">
        <v>150</v>
      </c>
      <c r="F36" s="104"/>
      <c r="G36" s="24"/>
      <c r="H36" s="25"/>
      <c r="I36" s="103"/>
      <c r="J36" s="102"/>
      <c r="K36" s="25"/>
      <c r="L36" s="103">
        <v>11</v>
      </c>
      <c r="M36" s="102">
        <v>5</v>
      </c>
      <c r="N36" s="25"/>
      <c r="O36" s="25"/>
      <c r="P36" s="103"/>
      <c r="Q36" s="102"/>
      <c r="R36" s="25"/>
      <c r="S36" s="103"/>
      <c r="T36" s="102"/>
      <c r="U36" s="25"/>
      <c r="V36" s="25">
        <v>10</v>
      </c>
      <c r="W36" s="103"/>
      <c r="X36" s="102"/>
      <c r="Y36" s="103"/>
      <c r="Z36" s="102"/>
      <c r="AA36" s="103"/>
      <c r="AB36" s="102"/>
      <c r="AC36" s="25"/>
      <c r="AD36" s="126"/>
      <c r="AE36" s="102"/>
      <c r="AF36" s="25"/>
      <c r="AG36" s="25"/>
      <c r="AH36" s="25"/>
      <c r="AI36" s="159"/>
      <c r="AJ36" s="98" t="str">
        <f>IF(AI36="","",AI36)</f>
        <v/>
      </c>
      <c r="AK36" s="93"/>
      <c r="AL36" s="41" t="str">
        <f>IF(AK36="","",AK36)</f>
        <v/>
      </c>
      <c r="AM36" s="41" t="str">
        <f>IF(AL36="","",AL36)</f>
        <v/>
      </c>
      <c r="AN36" s="45">
        <f>AVERAGE(F36:AM36)</f>
        <v>8.6666666666666661</v>
      </c>
      <c r="AO36" s="31">
        <f>COUNT(F36:AM36)</f>
        <v>3</v>
      </c>
      <c r="AP36" s="145">
        <f>AN36*100/AO36^0.5</f>
        <v>500.37023329767567</v>
      </c>
    </row>
    <row r="37" spans="1:42" ht="17.100000000000001" customHeight="1" thickBot="1" x14ac:dyDescent="0.25">
      <c r="A37" s="11">
        <v>35</v>
      </c>
      <c r="B37" s="11" t="s">
        <v>125</v>
      </c>
      <c r="C37" s="12"/>
      <c r="D37" s="12" t="s">
        <v>129</v>
      </c>
      <c r="E37" s="96" t="s">
        <v>2</v>
      </c>
      <c r="F37" s="102"/>
      <c r="G37" s="25"/>
      <c r="H37" s="25">
        <v>6</v>
      </c>
      <c r="I37" s="103"/>
      <c r="J37" s="102"/>
      <c r="K37" s="25"/>
      <c r="L37" s="103"/>
      <c r="M37" s="102"/>
      <c r="N37" s="25"/>
      <c r="O37" s="25"/>
      <c r="P37" s="103"/>
      <c r="Q37" s="102"/>
      <c r="R37" s="25"/>
      <c r="S37" s="103"/>
      <c r="T37" s="102"/>
      <c r="U37" s="25"/>
      <c r="V37" s="25"/>
      <c r="W37" s="103"/>
      <c r="X37" s="102"/>
      <c r="Y37" s="103"/>
      <c r="Z37" s="102"/>
      <c r="AA37" s="103"/>
      <c r="AB37" s="102"/>
      <c r="AC37" s="25"/>
      <c r="AD37" s="126"/>
      <c r="AE37" s="102"/>
      <c r="AF37" s="25"/>
      <c r="AG37" s="25"/>
      <c r="AH37" s="25"/>
      <c r="AI37" s="159"/>
      <c r="AJ37" s="98" t="str">
        <f>IF(AI37="","",AI37)</f>
        <v/>
      </c>
      <c r="AK37" s="93"/>
      <c r="AL37" s="41" t="str">
        <f>IF(AK37="","",AK37)</f>
        <v/>
      </c>
      <c r="AM37" s="41" t="str">
        <f>IF(AL37="","",AL37)</f>
        <v/>
      </c>
      <c r="AN37" s="45">
        <f>AVERAGE(F37:AM37)</f>
        <v>6</v>
      </c>
      <c r="AO37" s="31">
        <f>COUNT(F37:AM37)</f>
        <v>1</v>
      </c>
      <c r="AP37" s="145">
        <f>AN37*100/AO37^0.5</f>
        <v>600</v>
      </c>
    </row>
    <row r="38" spans="1:42" ht="17.100000000000001" customHeight="1" thickBot="1" x14ac:dyDescent="0.25">
      <c r="A38" s="11">
        <v>36</v>
      </c>
      <c r="B38" s="11" t="s">
        <v>77</v>
      </c>
      <c r="C38" s="14"/>
      <c r="D38" s="13" t="s">
        <v>110</v>
      </c>
      <c r="E38" s="96" t="s">
        <v>111</v>
      </c>
      <c r="F38" s="102">
        <v>10</v>
      </c>
      <c r="G38" s="25"/>
      <c r="H38" s="25"/>
      <c r="I38" s="103"/>
      <c r="J38" s="102"/>
      <c r="K38" s="25">
        <v>9</v>
      </c>
      <c r="L38" s="103"/>
      <c r="M38" s="102"/>
      <c r="N38" s="25"/>
      <c r="O38" s="25"/>
      <c r="P38" s="103"/>
      <c r="Q38" s="102"/>
      <c r="R38" s="25"/>
      <c r="S38" s="103"/>
      <c r="T38" s="102"/>
      <c r="U38" s="25"/>
      <c r="V38" s="25"/>
      <c r="W38" s="103"/>
      <c r="X38" s="102"/>
      <c r="Y38" s="103"/>
      <c r="Z38" s="102"/>
      <c r="AA38" s="103"/>
      <c r="AB38" s="102"/>
      <c r="AC38" s="25"/>
      <c r="AD38" s="126"/>
      <c r="AE38" s="102"/>
      <c r="AF38" s="25"/>
      <c r="AG38" s="25"/>
      <c r="AH38" s="25"/>
      <c r="AI38" s="159"/>
      <c r="AJ38" s="98" t="str">
        <f>IF(AI38="","",AI38)</f>
        <v/>
      </c>
      <c r="AK38" s="93"/>
      <c r="AL38" s="41" t="str">
        <f>IF(AK38="","",AK38)</f>
        <v/>
      </c>
      <c r="AM38" s="41" t="str">
        <f>IF(AL38="","",AL38)</f>
        <v/>
      </c>
      <c r="AN38" s="45">
        <f>AVERAGE(F38:AM38)</f>
        <v>9.5</v>
      </c>
      <c r="AO38" s="31">
        <f>COUNT(F38:AM38)</f>
        <v>2</v>
      </c>
      <c r="AP38" s="145">
        <f>AN38*100/AO38^0.5</f>
        <v>671.75144212722012</v>
      </c>
    </row>
    <row r="39" spans="1:42" ht="17.100000000000001" customHeight="1" thickBot="1" x14ac:dyDescent="0.25">
      <c r="A39" s="11">
        <v>37</v>
      </c>
      <c r="B39" s="12" t="s">
        <v>8</v>
      </c>
      <c r="C39" s="12"/>
      <c r="D39" s="12" t="s">
        <v>182</v>
      </c>
      <c r="E39" s="96" t="s">
        <v>183</v>
      </c>
      <c r="F39" s="104"/>
      <c r="G39" s="24"/>
      <c r="H39" s="25"/>
      <c r="I39" s="103"/>
      <c r="J39" s="102"/>
      <c r="K39" s="25"/>
      <c r="L39" s="103"/>
      <c r="M39" s="102"/>
      <c r="N39" s="25"/>
      <c r="O39" s="25"/>
      <c r="P39" s="103"/>
      <c r="Q39" s="102"/>
      <c r="R39" s="25"/>
      <c r="S39" s="103"/>
      <c r="T39" s="102"/>
      <c r="U39" s="25">
        <v>9</v>
      </c>
      <c r="V39" s="25">
        <v>11</v>
      </c>
      <c r="W39" s="103"/>
      <c r="X39" s="102"/>
      <c r="Y39" s="103"/>
      <c r="Z39" s="102"/>
      <c r="AA39" s="103"/>
      <c r="AB39" s="102"/>
      <c r="AC39" s="25"/>
      <c r="AD39" s="126"/>
      <c r="AE39" s="102"/>
      <c r="AF39" s="25"/>
      <c r="AG39" s="25"/>
      <c r="AH39" s="25"/>
      <c r="AI39" s="159"/>
      <c r="AJ39" s="98" t="str">
        <f>IF(AI39="","",AI39)</f>
        <v/>
      </c>
      <c r="AK39" s="93"/>
      <c r="AL39" s="41" t="str">
        <f>IF(AK39="","",AK39)</f>
        <v/>
      </c>
      <c r="AM39" s="41" t="str">
        <f>IF(AL39="","",AL39)</f>
        <v/>
      </c>
      <c r="AN39" s="45">
        <f>AVERAGE(F39:AM39)</f>
        <v>10</v>
      </c>
      <c r="AO39" s="31">
        <f>COUNT(F39:AM39)</f>
        <v>2</v>
      </c>
      <c r="AP39" s="145">
        <f>AN39*100/AO39^0.5</f>
        <v>707.10678118654744</v>
      </c>
    </row>
    <row r="40" spans="1:42" ht="17.100000000000001" customHeight="1" thickBot="1" x14ac:dyDescent="0.25">
      <c r="A40" s="11">
        <v>38</v>
      </c>
      <c r="B40" s="14" t="s">
        <v>57</v>
      </c>
      <c r="C40" s="14"/>
      <c r="D40" s="34" t="s">
        <v>41</v>
      </c>
      <c r="E40" s="48" t="s">
        <v>58</v>
      </c>
      <c r="F40" s="104"/>
      <c r="G40" s="24"/>
      <c r="H40" s="25"/>
      <c r="I40" s="103"/>
      <c r="J40" s="102"/>
      <c r="K40" s="25"/>
      <c r="L40" s="103"/>
      <c r="M40" s="102"/>
      <c r="N40" s="25"/>
      <c r="O40" s="25"/>
      <c r="P40" s="103"/>
      <c r="Q40" s="102">
        <v>8</v>
      </c>
      <c r="R40" s="25"/>
      <c r="S40" s="103"/>
      <c r="T40" s="102"/>
      <c r="U40" s="25"/>
      <c r="V40" s="25">
        <v>19</v>
      </c>
      <c r="W40" s="103"/>
      <c r="X40" s="102">
        <v>10</v>
      </c>
      <c r="Y40" s="103"/>
      <c r="Z40" s="102"/>
      <c r="AA40" s="103"/>
      <c r="AB40" s="102"/>
      <c r="AC40" s="25"/>
      <c r="AD40" s="126"/>
      <c r="AE40" s="102"/>
      <c r="AF40" s="25"/>
      <c r="AG40" s="25"/>
      <c r="AH40" s="25"/>
      <c r="AI40" s="159"/>
      <c r="AJ40" s="98" t="str">
        <f>IF(AI40="","",AI40)</f>
        <v/>
      </c>
      <c r="AK40" s="93"/>
      <c r="AL40" s="41" t="str">
        <f>IF(AK40="","",AK40)</f>
        <v/>
      </c>
      <c r="AM40" s="41" t="str">
        <f>IF(AL40="","",AL40)</f>
        <v/>
      </c>
      <c r="AN40" s="45">
        <f>AVERAGE(F40:AM40)</f>
        <v>12.333333333333334</v>
      </c>
      <c r="AO40" s="31">
        <f>COUNT(F40:AM40)</f>
        <v>3</v>
      </c>
      <c r="AP40" s="145">
        <f>AN40*100/AO40^0.5</f>
        <v>712.06533200053855</v>
      </c>
    </row>
    <row r="41" spans="1:42" ht="17.100000000000001" customHeight="1" thickBot="1" x14ac:dyDescent="0.25">
      <c r="A41" s="11">
        <v>39</v>
      </c>
      <c r="B41" s="11" t="s">
        <v>27</v>
      </c>
      <c r="C41" s="14"/>
      <c r="D41" s="14" t="s">
        <v>170</v>
      </c>
      <c r="E41" s="48" t="s">
        <v>171</v>
      </c>
      <c r="F41" s="102"/>
      <c r="G41" s="25"/>
      <c r="H41" s="25"/>
      <c r="I41" s="103"/>
      <c r="J41" s="102"/>
      <c r="K41" s="25"/>
      <c r="L41" s="103"/>
      <c r="M41" s="102"/>
      <c r="N41" s="25"/>
      <c r="O41" s="25"/>
      <c r="P41" s="103"/>
      <c r="Q41" s="102"/>
      <c r="R41" s="25">
        <v>9</v>
      </c>
      <c r="S41" s="103"/>
      <c r="T41" s="102"/>
      <c r="U41" s="25"/>
      <c r="V41" s="25"/>
      <c r="W41" s="103">
        <v>12</v>
      </c>
      <c r="X41" s="102"/>
      <c r="Y41" s="103"/>
      <c r="Z41" s="102"/>
      <c r="AA41" s="103"/>
      <c r="AB41" s="102"/>
      <c r="AC41" s="25"/>
      <c r="AD41" s="126"/>
      <c r="AE41" s="102"/>
      <c r="AF41" s="25"/>
      <c r="AG41" s="25"/>
      <c r="AH41" s="25"/>
      <c r="AI41" s="159"/>
      <c r="AJ41" s="98" t="str">
        <f>IF(AI41="","",AI41)</f>
        <v/>
      </c>
      <c r="AK41" s="93"/>
      <c r="AL41" s="41" t="str">
        <f>IF(AK41="","",AK41)</f>
        <v/>
      </c>
      <c r="AM41" s="41" t="str">
        <f>IF(AL41="","",AL41)</f>
        <v/>
      </c>
      <c r="AN41" s="45">
        <f>AVERAGE(F41:AM41)</f>
        <v>10.5</v>
      </c>
      <c r="AO41" s="31">
        <f>COUNT(F41:AM41)</f>
        <v>2</v>
      </c>
      <c r="AP41" s="145">
        <f>AN41*100/AO41^0.5</f>
        <v>742.46212024587487</v>
      </c>
    </row>
    <row r="42" spans="1:42" ht="17.100000000000001" customHeight="1" thickBot="1" x14ac:dyDescent="0.25">
      <c r="A42" s="11">
        <v>40</v>
      </c>
      <c r="B42" s="11" t="s">
        <v>54</v>
      </c>
      <c r="C42" s="14" t="s">
        <v>144</v>
      </c>
      <c r="D42" s="13" t="s">
        <v>165</v>
      </c>
      <c r="E42" s="96" t="s">
        <v>166</v>
      </c>
      <c r="F42" s="102"/>
      <c r="G42" s="25"/>
      <c r="H42" s="25"/>
      <c r="I42" s="103"/>
      <c r="J42" s="102"/>
      <c r="K42" s="25"/>
      <c r="L42" s="103"/>
      <c r="M42" s="102"/>
      <c r="N42" s="25"/>
      <c r="O42" s="25"/>
      <c r="P42" s="103">
        <v>11</v>
      </c>
      <c r="Q42" s="102"/>
      <c r="R42" s="25"/>
      <c r="S42" s="103"/>
      <c r="T42" s="102"/>
      <c r="U42" s="25"/>
      <c r="V42" s="25"/>
      <c r="W42" s="103"/>
      <c r="X42" s="102">
        <v>11</v>
      </c>
      <c r="Y42" s="103"/>
      <c r="Z42" s="102"/>
      <c r="AA42" s="103"/>
      <c r="AB42" s="102"/>
      <c r="AC42" s="25"/>
      <c r="AD42" s="126"/>
      <c r="AE42" s="102"/>
      <c r="AF42" s="25"/>
      <c r="AG42" s="25"/>
      <c r="AH42" s="25"/>
      <c r="AI42" s="159"/>
      <c r="AJ42" s="98" t="str">
        <f>IF(AI42="","",AI42)</f>
        <v/>
      </c>
      <c r="AK42" s="93"/>
      <c r="AL42" s="41" t="str">
        <f>IF(AK42="","",AK42)</f>
        <v/>
      </c>
      <c r="AM42" s="41" t="str">
        <f>IF(AL42="","",AL42)</f>
        <v/>
      </c>
      <c r="AN42" s="45">
        <f>AVERAGE(F42:AM42)</f>
        <v>11</v>
      </c>
      <c r="AO42" s="31">
        <f>COUNT(F42:AM42)</f>
        <v>2</v>
      </c>
      <c r="AP42" s="145">
        <f>AN42*100/AO42^0.5</f>
        <v>777.81745930520219</v>
      </c>
    </row>
    <row r="43" spans="1:42" ht="17.100000000000001" customHeight="1" thickBot="1" x14ac:dyDescent="0.25">
      <c r="A43" s="11">
        <v>41</v>
      </c>
      <c r="B43" s="11" t="s">
        <v>54</v>
      </c>
      <c r="C43" s="14" t="s">
        <v>144</v>
      </c>
      <c r="D43" s="14" t="s">
        <v>156</v>
      </c>
      <c r="E43" s="48" t="s">
        <v>157</v>
      </c>
      <c r="F43" s="102"/>
      <c r="G43" s="25"/>
      <c r="H43" s="25"/>
      <c r="I43" s="103"/>
      <c r="J43" s="102"/>
      <c r="K43" s="25"/>
      <c r="L43" s="103"/>
      <c r="M43" s="102">
        <v>8</v>
      </c>
      <c r="N43" s="25"/>
      <c r="O43" s="25"/>
      <c r="P43" s="103"/>
      <c r="Q43" s="102"/>
      <c r="R43" s="25"/>
      <c r="S43" s="103"/>
      <c r="T43" s="102"/>
      <c r="U43" s="25"/>
      <c r="V43" s="25"/>
      <c r="W43" s="103"/>
      <c r="X43" s="102"/>
      <c r="Y43" s="103"/>
      <c r="Z43" s="102"/>
      <c r="AA43" s="103"/>
      <c r="AB43" s="102"/>
      <c r="AC43" s="25"/>
      <c r="AD43" s="126"/>
      <c r="AE43" s="102"/>
      <c r="AF43" s="25"/>
      <c r="AG43" s="25"/>
      <c r="AH43" s="25"/>
      <c r="AI43" s="159"/>
      <c r="AJ43" s="98" t="str">
        <f>IF(AI43="","",AI43)</f>
        <v/>
      </c>
      <c r="AK43" s="93"/>
      <c r="AL43" s="41" t="str">
        <f>IF(AK43="","",AK43)</f>
        <v/>
      </c>
      <c r="AM43" s="41" t="str">
        <f>IF(AL43="","",AL43)</f>
        <v/>
      </c>
      <c r="AN43" s="45">
        <f>AVERAGE(F43:AM43)</f>
        <v>8</v>
      </c>
      <c r="AO43" s="31">
        <f>COUNT(F43:AM43)</f>
        <v>1</v>
      </c>
      <c r="AP43" s="145">
        <f>AN43*100/AO43^0.5</f>
        <v>800</v>
      </c>
    </row>
    <row r="44" spans="1:42" ht="17.100000000000001" customHeight="1" thickBot="1" x14ac:dyDescent="0.25">
      <c r="A44" s="11">
        <v>42</v>
      </c>
      <c r="B44" s="12" t="s">
        <v>77</v>
      </c>
      <c r="C44" s="12" t="s">
        <v>144</v>
      </c>
      <c r="D44" s="12" t="s">
        <v>127</v>
      </c>
      <c r="E44" s="96" t="s">
        <v>128</v>
      </c>
      <c r="F44" s="104"/>
      <c r="G44" s="24"/>
      <c r="H44" s="25">
        <v>9</v>
      </c>
      <c r="I44" s="103"/>
      <c r="J44" s="102"/>
      <c r="K44" s="25"/>
      <c r="L44" s="103"/>
      <c r="M44" s="102"/>
      <c r="N44" s="25"/>
      <c r="O44" s="25"/>
      <c r="P44" s="103"/>
      <c r="Q44" s="102"/>
      <c r="R44" s="25"/>
      <c r="S44" s="103"/>
      <c r="T44" s="102"/>
      <c r="U44" s="25"/>
      <c r="V44" s="25"/>
      <c r="W44" s="103"/>
      <c r="X44" s="102"/>
      <c r="Y44" s="103"/>
      <c r="Z44" s="102"/>
      <c r="AA44" s="103"/>
      <c r="AB44" s="102"/>
      <c r="AC44" s="25"/>
      <c r="AD44" s="126"/>
      <c r="AE44" s="102"/>
      <c r="AF44" s="25"/>
      <c r="AG44" s="25"/>
      <c r="AH44" s="25"/>
      <c r="AI44" s="159"/>
      <c r="AJ44" s="98" t="str">
        <f>IF(AI44="","",AI44)</f>
        <v/>
      </c>
      <c r="AK44" s="93"/>
      <c r="AL44" s="41" t="str">
        <f>IF(AK44="","",AK44)</f>
        <v/>
      </c>
      <c r="AM44" s="41" t="str">
        <f>IF(AL44="","",AL44)</f>
        <v/>
      </c>
      <c r="AN44" s="45">
        <f>AVERAGE(F44:AM44)</f>
        <v>9</v>
      </c>
      <c r="AO44" s="31">
        <f>COUNT(F44:AM44)</f>
        <v>1</v>
      </c>
      <c r="AP44" s="145">
        <f>AN44*100/AO44^0.5</f>
        <v>900</v>
      </c>
    </row>
    <row r="45" spans="1:42" ht="17.100000000000001" customHeight="1" thickBot="1" x14ac:dyDescent="0.25">
      <c r="A45" s="11">
        <v>43</v>
      </c>
      <c r="B45" s="11" t="s">
        <v>160</v>
      </c>
      <c r="C45" s="14" t="s">
        <v>144</v>
      </c>
      <c r="D45" s="14" t="s">
        <v>159</v>
      </c>
      <c r="E45" s="48" t="s">
        <v>85</v>
      </c>
      <c r="F45" s="102"/>
      <c r="G45" s="25"/>
      <c r="H45" s="25"/>
      <c r="I45" s="103"/>
      <c r="J45" s="102"/>
      <c r="K45" s="25"/>
      <c r="L45" s="103"/>
      <c r="M45" s="102">
        <v>10</v>
      </c>
      <c r="N45" s="25"/>
      <c r="O45" s="25"/>
      <c r="P45" s="103"/>
      <c r="Q45" s="102"/>
      <c r="R45" s="25"/>
      <c r="S45" s="103"/>
      <c r="T45" s="102"/>
      <c r="U45" s="25"/>
      <c r="V45" s="25"/>
      <c r="W45" s="103"/>
      <c r="X45" s="102"/>
      <c r="Y45" s="103"/>
      <c r="Z45" s="102"/>
      <c r="AA45" s="103"/>
      <c r="AB45" s="102"/>
      <c r="AC45" s="25"/>
      <c r="AD45" s="126"/>
      <c r="AE45" s="102"/>
      <c r="AF45" s="25"/>
      <c r="AG45" s="25"/>
      <c r="AH45" s="25"/>
      <c r="AI45" s="159"/>
      <c r="AJ45" s="98" t="str">
        <f>IF(AI45="","",AI45)</f>
        <v/>
      </c>
      <c r="AK45" s="93"/>
      <c r="AL45" s="41" t="str">
        <f>IF(AK45="","",AK45)</f>
        <v/>
      </c>
      <c r="AM45" s="41" t="str">
        <f>IF(AL45="","",AL45)</f>
        <v/>
      </c>
      <c r="AN45" s="45">
        <f>AVERAGE(F45:AM45)</f>
        <v>10</v>
      </c>
      <c r="AO45" s="31">
        <f>COUNT(F45:AM45)</f>
        <v>1</v>
      </c>
      <c r="AP45" s="145">
        <f>AN45*100/AO45^0.5</f>
        <v>1000</v>
      </c>
    </row>
    <row r="46" spans="1:42" ht="17.100000000000001" customHeight="1" thickBot="1" x14ac:dyDescent="0.25">
      <c r="A46" s="11">
        <v>44</v>
      </c>
      <c r="B46" s="11" t="s">
        <v>77</v>
      </c>
      <c r="C46" s="14" t="s">
        <v>144</v>
      </c>
      <c r="D46" s="14" t="s">
        <v>76</v>
      </c>
      <c r="E46" s="48" t="s">
        <v>158</v>
      </c>
      <c r="F46" s="102"/>
      <c r="G46" s="25"/>
      <c r="H46" s="25"/>
      <c r="I46" s="103"/>
      <c r="J46" s="102"/>
      <c r="K46" s="25"/>
      <c r="L46" s="103"/>
      <c r="M46" s="102">
        <v>11</v>
      </c>
      <c r="N46" s="25"/>
      <c r="O46" s="25"/>
      <c r="P46" s="103"/>
      <c r="Q46" s="102"/>
      <c r="R46" s="25"/>
      <c r="S46" s="103"/>
      <c r="T46" s="102"/>
      <c r="U46" s="25"/>
      <c r="V46" s="25"/>
      <c r="W46" s="103"/>
      <c r="X46" s="102"/>
      <c r="Y46" s="103"/>
      <c r="Z46" s="102"/>
      <c r="AA46" s="103"/>
      <c r="AB46" s="102"/>
      <c r="AC46" s="25"/>
      <c r="AD46" s="126"/>
      <c r="AE46" s="102"/>
      <c r="AF46" s="25"/>
      <c r="AG46" s="25"/>
      <c r="AH46" s="25"/>
      <c r="AI46" s="159"/>
      <c r="AJ46" s="98" t="str">
        <f>IF(AI46="","",AI46)</f>
        <v/>
      </c>
      <c r="AK46" s="93"/>
      <c r="AL46" s="41" t="str">
        <f>IF(AK46="","",AK46)</f>
        <v/>
      </c>
      <c r="AM46" s="41" t="str">
        <f>IF(AL46="","",AL46)</f>
        <v/>
      </c>
      <c r="AN46" s="45">
        <f>AVERAGE(F46:AM46)</f>
        <v>11</v>
      </c>
      <c r="AO46" s="31">
        <f>COUNT(F46:AM46)</f>
        <v>1</v>
      </c>
      <c r="AP46" s="145">
        <f>AN46*100/AO46^0.5</f>
        <v>1100</v>
      </c>
    </row>
    <row r="47" spans="1:42" ht="17.100000000000001" customHeight="1" thickBot="1" x14ac:dyDescent="0.25">
      <c r="A47" s="11">
        <v>45</v>
      </c>
      <c r="B47" s="11" t="s">
        <v>54</v>
      </c>
      <c r="C47" s="14" t="s">
        <v>144</v>
      </c>
      <c r="D47" s="13" t="s">
        <v>163</v>
      </c>
      <c r="E47" s="96" t="s">
        <v>164</v>
      </c>
      <c r="F47" s="102"/>
      <c r="G47" s="25"/>
      <c r="H47" s="25"/>
      <c r="I47" s="103"/>
      <c r="J47" s="102"/>
      <c r="K47" s="25"/>
      <c r="L47" s="103"/>
      <c r="M47" s="102"/>
      <c r="N47" s="25"/>
      <c r="O47" s="25"/>
      <c r="P47" s="103">
        <v>13</v>
      </c>
      <c r="Q47" s="102"/>
      <c r="R47" s="25"/>
      <c r="S47" s="103"/>
      <c r="T47" s="102"/>
      <c r="U47" s="25"/>
      <c r="V47" s="25"/>
      <c r="W47" s="103"/>
      <c r="X47" s="102"/>
      <c r="Y47" s="103"/>
      <c r="Z47" s="102"/>
      <c r="AA47" s="103"/>
      <c r="AB47" s="102"/>
      <c r="AC47" s="25"/>
      <c r="AD47" s="126"/>
      <c r="AE47" s="102"/>
      <c r="AF47" s="25"/>
      <c r="AG47" s="25"/>
      <c r="AH47" s="25"/>
      <c r="AI47" s="159"/>
      <c r="AJ47" s="98" t="str">
        <f>IF(AI47="","",AI47)</f>
        <v/>
      </c>
      <c r="AK47" s="93"/>
      <c r="AL47" s="41" t="str">
        <f>IF(AK47="","",AK47)</f>
        <v/>
      </c>
      <c r="AM47" s="41" t="str">
        <f>IF(AL47="","",AL47)</f>
        <v/>
      </c>
      <c r="AN47" s="45">
        <f>AVERAGE(F47:AM47)</f>
        <v>13</v>
      </c>
      <c r="AO47" s="31">
        <f>COUNT(F47:AM47)</f>
        <v>1</v>
      </c>
      <c r="AP47" s="145">
        <f>AN47*100/AO47^0.5</f>
        <v>1300</v>
      </c>
    </row>
    <row r="48" spans="1:42" ht="17.100000000000001" customHeight="1" thickBot="1" x14ac:dyDescent="0.25">
      <c r="A48" s="11">
        <v>46</v>
      </c>
      <c r="B48" s="14" t="s">
        <v>77</v>
      </c>
      <c r="C48" s="14" t="s">
        <v>144</v>
      </c>
      <c r="D48" s="14" t="s">
        <v>178</v>
      </c>
      <c r="E48" s="48" t="s">
        <v>179</v>
      </c>
      <c r="F48" s="104"/>
      <c r="G48" s="24"/>
      <c r="H48" s="25"/>
      <c r="I48" s="103"/>
      <c r="J48" s="102"/>
      <c r="K48" s="25"/>
      <c r="L48" s="103"/>
      <c r="M48" s="102"/>
      <c r="N48" s="25"/>
      <c r="O48" s="25"/>
      <c r="P48" s="103"/>
      <c r="Q48" s="102"/>
      <c r="R48" s="25"/>
      <c r="S48" s="103"/>
      <c r="T48" s="102">
        <v>13</v>
      </c>
      <c r="U48" s="25"/>
      <c r="V48" s="25"/>
      <c r="W48" s="103"/>
      <c r="X48" s="102"/>
      <c r="Y48" s="103"/>
      <c r="Z48" s="102"/>
      <c r="AA48" s="103"/>
      <c r="AB48" s="102"/>
      <c r="AC48" s="25"/>
      <c r="AD48" s="126"/>
      <c r="AE48" s="102"/>
      <c r="AF48" s="25"/>
      <c r="AG48" s="25"/>
      <c r="AH48" s="25"/>
      <c r="AI48" s="159"/>
      <c r="AJ48" s="98" t="str">
        <f>IF(AI48="","",AI48)</f>
        <v/>
      </c>
      <c r="AK48" s="93"/>
      <c r="AL48" s="41" t="str">
        <f>IF(AK48="","",AK48)</f>
        <v/>
      </c>
      <c r="AM48" s="41" t="str">
        <f>IF(AL48="","",AL48)</f>
        <v/>
      </c>
      <c r="AN48" s="45">
        <f>AVERAGE(F48:AM48)</f>
        <v>13</v>
      </c>
      <c r="AO48" s="31">
        <f>COUNT(F48:AM48)</f>
        <v>1</v>
      </c>
      <c r="AP48" s="145">
        <f>AN48*100/AO48^0.5</f>
        <v>1300</v>
      </c>
    </row>
    <row r="49" spans="1:44" ht="17.100000000000001" customHeight="1" thickBot="1" x14ac:dyDescent="0.25">
      <c r="A49" s="11">
        <v>47</v>
      </c>
      <c r="B49" s="11" t="s">
        <v>54</v>
      </c>
      <c r="C49" s="14" t="s">
        <v>144</v>
      </c>
      <c r="D49" s="34" t="s">
        <v>154</v>
      </c>
      <c r="E49" s="48" t="s">
        <v>155</v>
      </c>
      <c r="F49" s="102"/>
      <c r="G49" s="25"/>
      <c r="H49" s="25"/>
      <c r="I49" s="103"/>
      <c r="J49" s="102"/>
      <c r="K49" s="25"/>
      <c r="L49" s="103"/>
      <c r="M49" s="102">
        <v>16</v>
      </c>
      <c r="N49" s="25"/>
      <c r="O49" s="25"/>
      <c r="P49" s="103"/>
      <c r="Q49" s="102"/>
      <c r="R49" s="25"/>
      <c r="S49" s="103"/>
      <c r="T49" s="102"/>
      <c r="U49" s="25"/>
      <c r="V49" s="25"/>
      <c r="W49" s="103"/>
      <c r="X49" s="102"/>
      <c r="Y49" s="103"/>
      <c r="Z49" s="102"/>
      <c r="AA49" s="103"/>
      <c r="AB49" s="102"/>
      <c r="AC49" s="25"/>
      <c r="AD49" s="126"/>
      <c r="AE49" s="102"/>
      <c r="AF49" s="25"/>
      <c r="AG49" s="25"/>
      <c r="AH49" s="25"/>
      <c r="AI49" s="159"/>
      <c r="AJ49" s="98" t="str">
        <f>IF(AI49="","",AI49)</f>
        <v/>
      </c>
      <c r="AK49" s="93"/>
      <c r="AL49" s="41" t="str">
        <f>IF(AK49="","",AK49)</f>
        <v/>
      </c>
      <c r="AM49" s="41" t="str">
        <f>IF(AL49="","",AL49)</f>
        <v/>
      </c>
      <c r="AN49" s="45">
        <f>AVERAGE(F49:AM49)</f>
        <v>16</v>
      </c>
      <c r="AO49" s="31">
        <f>COUNT(F49:AM49)</f>
        <v>1</v>
      </c>
      <c r="AP49" s="145">
        <f>AN49*100/AO49^0.5</f>
        <v>1600</v>
      </c>
    </row>
    <row r="50" spans="1:44" ht="17.100000000000001" customHeight="1" thickBot="1" x14ac:dyDescent="0.25">
      <c r="A50" s="11">
        <v>48</v>
      </c>
      <c r="B50" s="11"/>
      <c r="C50" s="14"/>
      <c r="D50" s="34"/>
      <c r="E50" s="48"/>
      <c r="F50" s="102"/>
      <c r="G50" s="25"/>
      <c r="H50" s="25"/>
      <c r="I50" s="103"/>
      <c r="J50" s="102"/>
      <c r="K50" s="25"/>
      <c r="L50" s="103"/>
      <c r="M50" s="102"/>
      <c r="N50" s="25"/>
      <c r="O50" s="25"/>
      <c r="P50" s="103"/>
      <c r="Q50" s="102"/>
      <c r="R50" s="25"/>
      <c r="S50" s="103"/>
      <c r="T50" s="102"/>
      <c r="U50" s="25"/>
      <c r="V50" s="25"/>
      <c r="W50" s="103"/>
      <c r="X50" s="102"/>
      <c r="Y50" s="103"/>
      <c r="Z50" s="102"/>
      <c r="AA50" s="103"/>
      <c r="AB50" s="102"/>
      <c r="AC50" s="25"/>
      <c r="AD50" s="126"/>
      <c r="AE50" s="102"/>
      <c r="AF50" s="25"/>
      <c r="AG50" s="25"/>
      <c r="AH50" s="25"/>
      <c r="AI50" s="159"/>
      <c r="AJ50" s="98" t="str">
        <f t="shared" ref="AJ3:AJ50" si="3">IF(AI50="","",AI50)</f>
        <v/>
      </c>
      <c r="AK50" s="93"/>
      <c r="AL50" s="41" t="str">
        <f t="shared" ref="AL43:AM50" si="4">IF(AK50="","",AK50)</f>
        <v/>
      </c>
      <c r="AM50" s="41" t="str">
        <f t="shared" si="4"/>
        <v/>
      </c>
      <c r="AN50" s="45" t="e">
        <f t="shared" ref="AN3:AN50" si="5">AVERAGE(F50:AM50)</f>
        <v>#DIV/0!</v>
      </c>
      <c r="AO50" s="31">
        <f t="shared" ref="AO3:AO50" si="6">COUNT(F50:AM50)</f>
        <v>0</v>
      </c>
      <c r="AP50" s="145" t="e">
        <f t="shared" ref="AP3:AP50" si="7">AN50*100/AO50^0.5</f>
        <v>#DIV/0!</v>
      </c>
    </row>
    <row r="51" spans="1:44" ht="17.100000000000001" customHeight="1" thickBot="1" x14ac:dyDescent="0.25">
      <c r="A51" s="11">
        <v>49</v>
      </c>
      <c r="B51" s="11"/>
      <c r="C51" s="11"/>
      <c r="D51" s="34"/>
      <c r="E51" s="48"/>
      <c r="F51" s="102"/>
      <c r="G51" s="25"/>
      <c r="H51" s="25"/>
      <c r="I51" s="103"/>
      <c r="J51" s="102"/>
      <c r="K51" s="25"/>
      <c r="L51" s="103"/>
      <c r="M51" s="102"/>
      <c r="N51" s="25"/>
      <c r="O51" s="25"/>
      <c r="P51" s="103"/>
      <c r="Q51" s="102"/>
      <c r="R51" s="25"/>
      <c r="S51" s="103"/>
      <c r="T51" s="102"/>
      <c r="U51" s="25"/>
      <c r="V51" s="25"/>
      <c r="W51" s="103"/>
      <c r="X51" s="102"/>
      <c r="Y51" s="103"/>
      <c r="Z51" s="102"/>
      <c r="AA51" s="103"/>
      <c r="AB51" s="102"/>
      <c r="AC51" s="25"/>
      <c r="AD51" s="126"/>
      <c r="AE51" s="102"/>
      <c r="AF51" s="25"/>
      <c r="AG51" s="25"/>
      <c r="AH51" s="25"/>
      <c r="AI51" s="159"/>
      <c r="AJ51" s="98" t="str">
        <f t="shared" ref="AJ51:AJ56" si="8">IF(AI51="","",AI51)</f>
        <v/>
      </c>
      <c r="AK51" s="93"/>
      <c r="AL51" s="41" t="str">
        <f t="shared" ref="AL51:AM56" si="9">IF(AK51="","",AK51)</f>
        <v/>
      </c>
      <c r="AM51" s="41" t="str">
        <f t="shared" si="9"/>
        <v/>
      </c>
      <c r="AN51" s="45" t="e">
        <f t="shared" ref="AN51:AN53" si="10">AVERAGE(F51:AM51)</f>
        <v>#DIV/0!</v>
      </c>
      <c r="AO51" s="31">
        <f t="shared" ref="AO51:AO53" si="11">COUNT(F51:AM51)</f>
        <v>0</v>
      </c>
      <c r="AP51" s="145" t="e">
        <f t="shared" ref="AP51:AP53" si="12">AN51*100/AO51^0.5</f>
        <v>#DIV/0!</v>
      </c>
    </row>
    <row r="52" spans="1:44" ht="17.100000000000001" customHeight="1" thickBot="1" x14ac:dyDescent="0.25">
      <c r="A52" s="11"/>
      <c r="B52" s="14"/>
      <c r="C52" s="14"/>
      <c r="D52" s="14"/>
      <c r="E52" s="48"/>
      <c r="F52" s="104"/>
      <c r="G52" s="24"/>
      <c r="H52" s="25"/>
      <c r="I52" s="103"/>
      <c r="J52" s="102"/>
      <c r="K52" s="25"/>
      <c r="L52" s="103"/>
      <c r="M52" s="102"/>
      <c r="N52" s="25"/>
      <c r="O52" s="25"/>
      <c r="P52" s="103"/>
      <c r="Q52" s="102"/>
      <c r="R52" s="25"/>
      <c r="S52" s="103"/>
      <c r="T52" s="102"/>
      <c r="U52" s="25"/>
      <c r="V52" s="25"/>
      <c r="W52" s="103"/>
      <c r="X52" s="102"/>
      <c r="Y52" s="103"/>
      <c r="Z52" s="102"/>
      <c r="AA52" s="103"/>
      <c r="AB52" s="102"/>
      <c r="AC52" s="25"/>
      <c r="AD52" s="126"/>
      <c r="AE52" s="102"/>
      <c r="AF52" s="25"/>
      <c r="AG52" s="25"/>
      <c r="AH52" s="25"/>
      <c r="AI52" s="159"/>
      <c r="AJ52" s="98" t="str">
        <f t="shared" si="8"/>
        <v/>
      </c>
      <c r="AK52" s="93"/>
      <c r="AL52" s="41" t="str">
        <f t="shared" si="9"/>
        <v/>
      </c>
      <c r="AM52" s="41" t="str">
        <f t="shared" si="9"/>
        <v/>
      </c>
      <c r="AN52" s="45" t="e">
        <f t="shared" si="10"/>
        <v>#DIV/0!</v>
      </c>
      <c r="AO52" s="31">
        <f t="shared" si="11"/>
        <v>0</v>
      </c>
      <c r="AP52" s="145" t="e">
        <f t="shared" si="12"/>
        <v>#DIV/0!</v>
      </c>
    </row>
    <row r="53" spans="1:44" ht="17.100000000000001" customHeight="1" thickBot="1" x14ac:dyDescent="0.25">
      <c r="A53" s="11"/>
      <c r="B53" s="14"/>
      <c r="C53" s="14"/>
      <c r="D53" s="14"/>
      <c r="E53" s="48"/>
      <c r="F53" s="104"/>
      <c r="G53" s="24"/>
      <c r="H53" s="25"/>
      <c r="I53" s="103"/>
      <c r="J53" s="102"/>
      <c r="K53" s="25"/>
      <c r="L53" s="103"/>
      <c r="M53" s="102"/>
      <c r="N53" s="25"/>
      <c r="O53" s="25"/>
      <c r="P53" s="103"/>
      <c r="Q53" s="102"/>
      <c r="R53" s="25"/>
      <c r="S53" s="103"/>
      <c r="T53" s="102"/>
      <c r="U53" s="25"/>
      <c r="V53" s="25"/>
      <c r="W53" s="103"/>
      <c r="X53" s="102"/>
      <c r="Y53" s="103"/>
      <c r="Z53" s="102"/>
      <c r="AA53" s="103"/>
      <c r="AB53" s="102"/>
      <c r="AC53" s="25"/>
      <c r="AD53" s="126"/>
      <c r="AE53" s="102"/>
      <c r="AF53" s="25"/>
      <c r="AG53" s="25"/>
      <c r="AH53" s="25"/>
      <c r="AI53" s="159"/>
      <c r="AJ53" s="98" t="str">
        <f t="shared" si="8"/>
        <v/>
      </c>
      <c r="AK53" s="93"/>
      <c r="AL53" s="41" t="str">
        <f t="shared" si="9"/>
        <v/>
      </c>
      <c r="AM53" s="41" t="str">
        <f t="shared" si="9"/>
        <v/>
      </c>
      <c r="AN53" s="45" t="e">
        <f t="shared" si="10"/>
        <v>#DIV/0!</v>
      </c>
      <c r="AO53" s="31">
        <f t="shared" si="11"/>
        <v>0</v>
      </c>
      <c r="AP53" s="148" t="e">
        <f t="shared" si="12"/>
        <v>#DIV/0!</v>
      </c>
    </row>
    <row r="54" spans="1:44" ht="17.100000000000001" customHeight="1" thickBot="1" x14ac:dyDescent="0.25">
      <c r="A54" s="11"/>
      <c r="B54" s="34"/>
      <c r="C54" s="34"/>
      <c r="D54" s="34"/>
      <c r="E54" s="48"/>
      <c r="F54" s="110">
        <f>COUNTA(F3:F53)</f>
        <v>10</v>
      </c>
      <c r="G54" s="110">
        <f t="shared" ref="G54:Y54" si="13">COUNTA(G3:G53)</f>
        <v>7</v>
      </c>
      <c r="H54" s="110">
        <f t="shared" si="13"/>
        <v>10</v>
      </c>
      <c r="I54" s="110">
        <f t="shared" si="13"/>
        <v>10</v>
      </c>
      <c r="J54" s="110">
        <f t="shared" si="13"/>
        <v>8</v>
      </c>
      <c r="K54" s="110">
        <f t="shared" si="13"/>
        <v>11</v>
      </c>
      <c r="L54" s="110">
        <f t="shared" si="13"/>
        <v>14</v>
      </c>
      <c r="M54" s="110">
        <f t="shared" si="13"/>
        <v>15</v>
      </c>
      <c r="N54" s="110">
        <f t="shared" si="13"/>
        <v>9</v>
      </c>
      <c r="O54" s="110">
        <f t="shared" si="13"/>
        <v>7</v>
      </c>
      <c r="P54" s="110">
        <f t="shared" si="13"/>
        <v>13</v>
      </c>
      <c r="Q54" s="110">
        <f t="shared" si="13"/>
        <v>11</v>
      </c>
      <c r="R54" s="110">
        <f t="shared" si="13"/>
        <v>9</v>
      </c>
      <c r="S54" s="110">
        <f t="shared" si="13"/>
        <v>10</v>
      </c>
      <c r="T54" s="110">
        <f t="shared" si="13"/>
        <v>13</v>
      </c>
      <c r="U54" s="110">
        <f t="shared" si="13"/>
        <v>16</v>
      </c>
      <c r="V54" s="110">
        <f t="shared" si="13"/>
        <v>19</v>
      </c>
      <c r="W54" s="110">
        <f t="shared" si="13"/>
        <v>13</v>
      </c>
      <c r="X54" s="110">
        <f t="shared" si="13"/>
        <v>11</v>
      </c>
      <c r="Y54" s="110">
        <f t="shared" si="13"/>
        <v>13</v>
      </c>
      <c r="Z54" s="110">
        <f t="shared" ref="Z54" si="14">COUNTA(Z3:Z53)</f>
        <v>11</v>
      </c>
      <c r="AA54" s="110"/>
      <c r="AB54" s="110">
        <f t="shared" ref="AB54" si="15">COUNTA(AB3:AB53)</f>
        <v>7</v>
      </c>
      <c r="AC54" s="110">
        <f t="shared" ref="AC54:AD54" si="16">COUNTA(AC3:AC53)</f>
        <v>11</v>
      </c>
      <c r="AD54" s="156">
        <f t="shared" si="16"/>
        <v>8</v>
      </c>
      <c r="AE54" s="160"/>
      <c r="AF54" s="161"/>
      <c r="AG54" s="161"/>
      <c r="AH54" s="161"/>
      <c r="AI54" s="162"/>
      <c r="AJ54" s="157" t="str">
        <f t="shared" si="8"/>
        <v/>
      </c>
      <c r="AK54" s="94"/>
      <c r="AL54" s="41" t="str">
        <f t="shared" si="9"/>
        <v/>
      </c>
      <c r="AM54" s="41" t="str">
        <f t="shared" si="9"/>
        <v/>
      </c>
      <c r="AN54" s="45"/>
      <c r="AO54" s="151"/>
      <c r="AP54" s="152">
        <f>AVERAGE(F54:AK54)</f>
        <v>11.083333333333334</v>
      </c>
    </row>
    <row r="55" spans="1:44" ht="13.15" customHeight="1" thickBot="1" x14ac:dyDescent="0.25">
      <c r="A55" s="169" t="s">
        <v>186</v>
      </c>
      <c r="B55" s="169"/>
      <c r="C55" s="169"/>
      <c r="D55" s="169"/>
      <c r="F55" s="105">
        <v>9</v>
      </c>
      <c r="G55" s="106"/>
      <c r="H55" s="106"/>
      <c r="I55" s="107"/>
      <c r="J55" s="105">
        <v>10</v>
      </c>
      <c r="K55" s="106"/>
      <c r="L55" s="107"/>
      <c r="M55" s="105">
        <v>11</v>
      </c>
      <c r="N55" s="106"/>
      <c r="O55" s="106"/>
      <c r="P55" s="107"/>
      <c r="Q55" s="105">
        <v>12</v>
      </c>
      <c r="R55" s="106"/>
      <c r="S55" s="106"/>
      <c r="T55" s="105">
        <v>1</v>
      </c>
      <c r="U55" s="106"/>
      <c r="V55" s="106"/>
      <c r="W55" s="107"/>
      <c r="X55" s="105">
        <v>2</v>
      </c>
      <c r="Y55" s="106"/>
      <c r="Z55" s="115">
        <v>3</v>
      </c>
      <c r="AA55" s="107"/>
      <c r="AB55" s="105">
        <v>4</v>
      </c>
      <c r="AC55" s="106"/>
      <c r="AD55" s="107"/>
      <c r="AE55" s="105">
        <v>5</v>
      </c>
      <c r="AF55" s="106"/>
      <c r="AG55" s="106"/>
      <c r="AH55" s="106"/>
      <c r="AI55" s="165" t="s">
        <v>105</v>
      </c>
      <c r="AJ55" s="164" t="str">
        <f t="shared" si="8"/>
        <v>2x</v>
      </c>
      <c r="AK55" s="95" t="s">
        <v>106</v>
      </c>
      <c r="AL55" s="41" t="str">
        <f t="shared" si="9"/>
        <v>3x</v>
      </c>
      <c r="AM55" s="41" t="str">
        <f t="shared" si="9"/>
        <v>3x</v>
      </c>
      <c r="AN55" s="20"/>
      <c r="AO55" s="19"/>
      <c r="AP55" s="146"/>
    </row>
    <row r="56" spans="1:44" ht="13.15" customHeight="1" thickBot="1" x14ac:dyDescent="0.25">
      <c r="A56" s="15" t="s">
        <v>6</v>
      </c>
      <c r="B56" s="4"/>
      <c r="C56" s="4"/>
      <c r="D56" s="4"/>
      <c r="E56" s="9">
        <v>0.76041666666666663</v>
      </c>
      <c r="F56" s="137">
        <v>5</v>
      </c>
      <c r="G56" s="138">
        <v>12</v>
      </c>
      <c r="H56" s="138">
        <v>19</v>
      </c>
      <c r="I56" s="139">
        <v>26</v>
      </c>
      <c r="J56" s="137">
        <v>10</v>
      </c>
      <c r="K56" s="138">
        <v>17</v>
      </c>
      <c r="L56" s="139">
        <v>24</v>
      </c>
      <c r="M56" s="137">
        <v>7</v>
      </c>
      <c r="N56" s="138">
        <v>14</v>
      </c>
      <c r="O56" s="138">
        <v>21</v>
      </c>
      <c r="P56" s="139">
        <v>28</v>
      </c>
      <c r="Q56" s="137">
        <v>5</v>
      </c>
      <c r="R56" s="138">
        <v>12</v>
      </c>
      <c r="S56" s="138">
        <v>19</v>
      </c>
      <c r="T56" s="137">
        <v>9</v>
      </c>
      <c r="U56" s="138">
        <v>16</v>
      </c>
      <c r="V56" s="138">
        <v>23</v>
      </c>
      <c r="W56" s="139">
        <v>30</v>
      </c>
      <c r="X56" s="137">
        <v>13</v>
      </c>
      <c r="Y56" s="138">
        <v>27</v>
      </c>
      <c r="Z56" s="141">
        <v>13</v>
      </c>
      <c r="AA56" s="142">
        <v>20</v>
      </c>
      <c r="AB56" s="137">
        <v>3</v>
      </c>
      <c r="AC56" s="138">
        <v>10</v>
      </c>
      <c r="AD56" s="139">
        <v>17</v>
      </c>
      <c r="AE56" s="137">
        <v>8</v>
      </c>
      <c r="AF56" s="138">
        <v>22</v>
      </c>
      <c r="AG56" s="138"/>
      <c r="AH56" s="138"/>
      <c r="AI56" s="129">
        <v>29</v>
      </c>
      <c r="AJ56" s="41">
        <f t="shared" si="8"/>
        <v>29</v>
      </c>
      <c r="AK56" s="92">
        <v>5</v>
      </c>
      <c r="AL56" s="41">
        <f t="shared" si="9"/>
        <v>5</v>
      </c>
      <c r="AM56" s="41">
        <f t="shared" si="9"/>
        <v>5</v>
      </c>
      <c r="AN56" s="20"/>
      <c r="AO56" s="26">
        <f t="shared" ref="AO56" si="17">COUNT(F56:AM56)</f>
        <v>32</v>
      </c>
      <c r="AP56" s="146"/>
    </row>
    <row r="57" spans="1:44" ht="17.100000000000001" customHeight="1" x14ac:dyDescent="0.2">
      <c r="A57" s="13">
        <v>1</v>
      </c>
      <c r="B57" s="13" t="s">
        <v>108</v>
      </c>
      <c r="C57" s="27">
        <v>95</v>
      </c>
      <c r="D57" s="12" t="s">
        <v>11</v>
      </c>
      <c r="E57" s="96" t="s">
        <v>0</v>
      </c>
      <c r="F57" s="135">
        <v>1</v>
      </c>
      <c r="G57" s="136">
        <v>1</v>
      </c>
      <c r="H57" s="86">
        <v>1</v>
      </c>
      <c r="I57" s="122">
        <v>1</v>
      </c>
      <c r="J57" s="111">
        <v>1</v>
      </c>
      <c r="K57" s="42">
        <v>1</v>
      </c>
      <c r="L57" s="112">
        <v>1</v>
      </c>
      <c r="M57" s="121">
        <v>1</v>
      </c>
      <c r="N57" s="42"/>
      <c r="O57" s="42">
        <v>2</v>
      </c>
      <c r="P57" s="122"/>
      <c r="Q57" s="124">
        <v>2</v>
      </c>
      <c r="R57" s="86">
        <v>2</v>
      </c>
      <c r="S57" s="38">
        <v>1</v>
      </c>
      <c r="T57" s="124">
        <v>1</v>
      </c>
      <c r="U57" s="86">
        <v>1</v>
      </c>
      <c r="V57" s="86">
        <v>1</v>
      </c>
      <c r="W57" s="122"/>
      <c r="X57" s="118">
        <v>2</v>
      </c>
      <c r="Y57" s="140"/>
      <c r="Z57" s="102"/>
      <c r="AA57" s="114">
        <v>2</v>
      </c>
      <c r="AB57" s="154"/>
      <c r="AC57" s="119"/>
      <c r="AD57" s="120">
        <v>1</v>
      </c>
      <c r="AE57" s="118">
        <v>1</v>
      </c>
      <c r="AF57" s="119">
        <v>1</v>
      </c>
      <c r="AG57" s="119"/>
      <c r="AH57" s="119"/>
      <c r="AI57" s="166"/>
      <c r="AJ57" s="98" t="str">
        <f>IF(AI57="","",AI57)</f>
        <v/>
      </c>
      <c r="AK57" s="93">
        <v>1</v>
      </c>
      <c r="AL57" s="41">
        <f>IF(AK57="","",AK57)</f>
        <v>1</v>
      </c>
      <c r="AM57" s="41">
        <f>IF(AL57="","",AL57)</f>
        <v>1</v>
      </c>
      <c r="AN57" s="32">
        <f>AVERAGE(F57:AM57)</f>
        <v>1.2173913043478262</v>
      </c>
      <c r="AO57" s="31">
        <f>COUNT(F57:AM57)</f>
        <v>23</v>
      </c>
      <c r="AP57" s="144">
        <f>AN57*100/AO57^0.5</f>
        <v>25.384363450426498</v>
      </c>
      <c r="AR57" s="7"/>
    </row>
    <row r="58" spans="1:44" ht="17.100000000000001" customHeight="1" x14ac:dyDescent="0.2">
      <c r="A58" s="13">
        <v>2</v>
      </c>
      <c r="B58" s="13" t="s">
        <v>108</v>
      </c>
      <c r="C58" s="27">
        <v>9</v>
      </c>
      <c r="D58" s="34" t="s">
        <v>12</v>
      </c>
      <c r="E58" s="48" t="s">
        <v>13</v>
      </c>
      <c r="F58" s="108">
        <v>2</v>
      </c>
      <c r="G58" s="27">
        <v>2</v>
      </c>
      <c r="H58" s="25">
        <v>2</v>
      </c>
      <c r="I58" s="103">
        <v>4</v>
      </c>
      <c r="J58" s="113">
        <v>3</v>
      </c>
      <c r="K58" s="28">
        <v>2</v>
      </c>
      <c r="L58" s="114">
        <v>4</v>
      </c>
      <c r="M58" s="123">
        <v>4</v>
      </c>
      <c r="N58" s="28"/>
      <c r="O58" s="28">
        <v>4</v>
      </c>
      <c r="P58" s="103">
        <v>1</v>
      </c>
      <c r="Q58" s="102">
        <v>1</v>
      </c>
      <c r="R58" s="25">
        <v>2</v>
      </c>
      <c r="S58" s="126">
        <v>6</v>
      </c>
      <c r="T58" s="124">
        <v>2</v>
      </c>
      <c r="U58" s="86">
        <v>2</v>
      </c>
      <c r="V58" s="86"/>
      <c r="W58" s="122"/>
      <c r="X58" s="102">
        <v>1</v>
      </c>
      <c r="Y58" s="134"/>
      <c r="Z58" s="102">
        <v>3</v>
      </c>
      <c r="AA58" s="114"/>
      <c r="AB58" s="113">
        <v>1</v>
      </c>
      <c r="AC58" s="25">
        <v>1</v>
      </c>
      <c r="AD58" s="103">
        <v>5</v>
      </c>
      <c r="AE58" s="102">
        <v>2</v>
      </c>
      <c r="AF58" s="25">
        <v>4</v>
      </c>
      <c r="AG58" s="25"/>
      <c r="AH58" s="25"/>
      <c r="AI58" s="159"/>
      <c r="AJ58" s="98" t="str">
        <f>IF(AI58="","",AI58)</f>
        <v/>
      </c>
      <c r="AK58" s="93">
        <v>4</v>
      </c>
      <c r="AL58" s="41">
        <f>IF(AK58="","",AK58)</f>
        <v>4</v>
      </c>
      <c r="AM58" s="41">
        <f>IF(AL58="","",AL58)</f>
        <v>4</v>
      </c>
      <c r="AN58" s="33">
        <f>AVERAGE(F58:AM58)</f>
        <v>2.8</v>
      </c>
      <c r="AO58" s="23">
        <f>COUNT(F58:AM58)</f>
        <v>25</v>
      </c>
      <c r="AP58" s="145">
        <f>AN58*100/AO58^0.5</f>
        <v>56</v>
      </c>
      <c r="AR58" s="7"/>
    </row>
    <row r="59" spans="1:44" ht="17.100000000000001" customHeight="1" x14ac:dyDescent="0.2">
      <c r="A59" s="13">
        <v>3</v>
      </c>
      <c r="B59" s="13" t="s">
        <v>30</v>
      </c>
      <c r="C59" s="27">
        <v>9</v>
      </c>
      <c r="D59" s="14" t="s">
        <v>17</v>
      </c>
      <c r="E59" s="48" t="s">
        <v>18</v>
      </c>
      <c r="F59" s="108">
        <v>3</v>
      </c>
      <c r="G59" s="24">
        <v>3</v>
      </c>
      <c r="H59" s="24">
        <v>5</v>
      </c>
      <c r="I59" s="109">
        <v>3</v>
      </c>
      <c r="J59" s="104">
        <v>2</v>
      </c>
      <c r="K59" s="24"/>
      <c r="L59" s="109">
        <v>3</v>
      </c>
      <c r="M59" s="123">
        <v>2</v>
      </c>
      <c r="N59" s="28">
        <v>2</v>
      </c>
      <c r="O59" s="28">
        <v>7</v>
      </c>
      <c r="P59" s="103">
        <v>2</v>
      </c>
      <c r="Q59" s="102"/>
      <c r="R59" s="25">
        <v>5</v>
      </c>
      <c r="S59" s="126">
        <v>2</v>
      </c>
      <c r="T59" s="102">
        <v>3</v>
      </c>
      <c r="U59" s="25">
        <v>3</v>
      </c>
      <c r="V59" s="25">
        <v>3</v>
      </c>
      <c r="W59" s="103">
        <v>1</v>
      </c>
      <c r="X59" s="102">
        <v>4</v>
      </c>
      <c r="Y59" s="134">
        <v>2</v>
      </c>
      <c r="Z59" s="102">
        <v>2</v>
      </c>
      <c r="AA59" s="114">
        <v>5</v>
      </c>
      <c r="AB59" s="113">
        <v>4</v>
      </c>
      <c r="AC59" s="25">
        <v>3</v>
      </c>
      <c r="AD59" s="103">
        <v>3</v>
      </c>
      <c r="AE59" s="102"/>
      <c r="AF59" s="25">
        <v>6</v>
      </c>
      <c r="AG59" s="25"/>
      <c r="AH59" s="25"/>
      <c r="AI59" s="159">
        <v>4</v>
      </c>
      <c r="AJ59" s="98">
        <f>IF(AI59="","",AI59)</f>
        <v>4</v>
      </c>
      <c r="AK59" s="93">
        <v>3</v>
      </c>
      <c r="AL59" s="41">
        <f>IF(AK59="","",AK59)</f>
        <v>3</v>
      </c>
      <c r="AM59" s="41">
        <f>IF(AL59="","",AL59)</f>
        <v>3</v>
      </c>
      <c r="AN59" s="33">
        <f>AVERAGE(F59:AM59)</f>
        <v>3.2758620689655173</v>
      </c>
      <c r="AO59" s="23">
        <f>COUNT(F59:AM59)</f>
        <v>29</v>
      </c>
      <c r="AP59" s="145">
        <f>AN59*100/AO59^0.5</f>
        <v>60.831231471792861</v>
      </c>
      <c r="AR59" s="7"/>
    </row>
    <row r="60" spans="1:44" ht="17.100000000000001" customHeight="1" x14ac:dyDescent="0.2">
      <c r="A60" s="13">
        <v>4</v>
      </c>
      <c r="B60" s="13" t="s">
        <v>37</v>
      </c>
      <c r="C60" s="27"/>
      <c r="D60" s="14" t="s">
        <v>204</v>
      </c>
      <c r="E60" s="48" t="s">
        <v>113</v>
      </c>
      <c r="F60" s="108"/>
      <c r="G60" s="24"/>
      <c r="H60" s="24"/>
      <c r="I60" s="109"/>
      <c r="J60" s="104"/>
      <c r="K60" s="24"/>
      <c r="L60" s="109"/>
      <c r="M60" s="123">
        <v>6</v>
      </c>
      <c r="N60" s="28">
        <v>6</v>
      </c>
      <c r="O60" s="28">
        <v>5</v>
      </c>
      <c r="P60" s="103">
        <v>6</v>
      </c>
      <c r="Q60" s="102"/>
      <c r="R60" s="25">
        <v>4</v>
      </c>
      <c r="S60" s="126">
        <v>5</v>
      </c>
      <c r="T60" s="102">
        <v>6</v>
      </c>
      <c r="U60" s="25">
        <v>4</v>
      </c>
      <c r="V60" s="25">
        <v>4</v>
      </c>
      <c r="W60" s="103">
        <v>3</v>
      </c>
      <c r="X60" s="102">
        <v>3</v>
      </c>
      <c r="Y60" s="134">
        <v>1</v>
      </c>
      <c r="Z60" s="102">
        <v>1</v>
      </c>
      <c r="AA60" s="114">
        <v>3</v>
      </c>
      <c r="AB60" s="113">
        <v>2</v>
      </c>
      <c r="AC60" s="25">
        <v>2</v>
      </c>
      <c r="AD60" s="103">
        <v>2</v>
      </c>
      <c r="AE60" s="102">
        <v>2</v>
      </c>
      <c r="AF60" s="25">
        <v>3</v>
      </c>
      <c r="AG60" s="25"/>
      <c r="AH60" s="25"/>
      <c r="AI60" s="159">
        <v>1</v>
      </c>
      <c r="AJ60" s="98">
        <f>IF(AI60="","",AI60)</f>
        <v>1</v>
      </c>
      <c r="AK60" s="93">
        <v>2</v>
      </c>
      <c r="AL60" s="41">
        <f>IF(AK60="","",AK60)</f>
        <v>2</v>
      </c>
      <c r="AM60" s="41">
        <f>IF(AL60="","",AL60)</f>
        <v>2</v>
      </c>
      <c r="AN60" s="33">
        <f>AVERAGE(F60:AM60)</f>
        <v>3.1666666666666665</v>
      </c>
      <c r="AO60" s="23">
        <f>COUNT(F60:AM60)</f>
        <v>24</v>
      </c>
      <c r="AP60" s="145">
        <f>AN60*100/AO60^0.5</f>
        <v>64.639312656778316</v>
      </c>
      <c r="AR60" s="7"/>
    </row>
    <row r="61" spans="1:44" ht="17.100000000000001" customHeight="1" x14ac:dyDescent="0.2">
      <c r="A61" s="13">
        <v>5</v>
      </c>
      <c r="B61" s="13" t="s">
        <v>5</v>
      </c>
      <c r="C61" s="27">
        <v>9</v>
      </c>
      <c r="D61" s="14" t="s">
        <v>45</v>
      </c>
      <c r="E61" s="48" t="s">
        <v>46</v>
      </c>
      <c r="F61" s="108">
        <v>5</v>
      </c>
      <c r="G61" s="24">
        <v>7</v>
      </c>
      <c r="H61" s="24">
        <v>4</v>
      </c>
      <c r="I61" s="109">
        <v>6</v>
      </c>
      <c r="J61" s="104">
        <v>5</v>
      </c>
      <c r="K61" s="24">
        <v>3</v>
      </c>
      <c r="L61" s="109">
        <v>5</v>
      </c>
      <c r="M61" s="123">
        <v>5</v>
      </c>
      <c r="N61" s="28">
        <v>3</v>
      </c>
      <c r="O61" s="28">
        <v>6</v>
      </c>
      <c r="P61" s="103">
        <v>4</v>
      </c>
      <c r="Q61" s="102">
        <v>5</v>
      </c>
      <c r="R61" s="25">
        <v>3</v>
      </c>
      <c r="S61" s="126">
        <v>4</v>
      </c>
      <c r="T61" s="102">
        <v>5</v>
      </c>
      <c r="U61" s="25">
        <v>5</v>
      </c>
      <c r="V61" s="25">
        <v>6</v>
      </c>
      <c r="W61" s="103">
        <v>2</v>
      </c>
      <c r="X61" s="102">
        <v>5</v>
      </c>
      <c r="Y61" s="134">
        <v>4</v>
      </c>
      <c r="Z61" s="102">
        <v>4</v>
      </c>
      <c r="AA61" s="114">
        <v>4</v>
      </c>
      <c r="AB61" s="113"/>
      <c r="AC61" s="25">
        <v>4</v>
      </c>
      <c r="AD61" s="103">
        <v>4</v>
      </c>
      <c r="AE61" s="102">
        <v>3</v>
      </c>
      <c r="AF61" s="25">
        <v>5</v>
      </c>
      <c r="AG61" s="25"/>
      <c r="AH61" s="25"/>
      <c r="AI61" s="159"/>
      <c r="AJ61" s="98" t="str">
        <f>IF(AI61="","",AI61)</f>
        <v/>
      </c>
      <c r="AK61" s="93"/>
      <c r="AL61" s="41" t="str">
        <f>IF(AK61="","",AK61)</f>
        <v/>
      </c>
      <c r="AM61" s="41" t="str">
        <f>IF(AL61="","",AL61)</f>
        <v/>
      </c>
      <c r="AN61" s="33">
        <f>AVERAGE(F61:AM61)</f>
        <v>4.4615384615384617</v>
      </c>
      <c r="AO61" s="23">
        <f>COUNT(F61:AM61)</f>
        <v>26</v>
      </c>
      <c r="AP61" s="145">
        <f>AN61*100/AO61^0.5</f>
        <v>87.497967984728277</v>
      </c>
      <c r="AR61" s="7"/>
    </row>
    <row r="62" spans="1:44" ht="17.100000000000001" customHeight="1" x14ac:dyDescent="0.2">
      <c r="A62" s="13">
        <v>6</v>
      </c>
      <c r="B62" s="13" t="s">
        <v>134</v>
      </c>
      <c r="C62" s="39" t="s">
        <v>38</v>
      </c>
      <c r="D62" s="34" t="s">
        <v>4</v>
      </c>
      <c r="E62" s="48" t="s">
        <v>7</v>
      </c>
      <c r="F62" s="108">
        <v>4</v>
      </c>
      <c r="G62" s="27">
        <v>4</v>
      </c>
      <c r="H62" s="24">
        <v>6</v>
      </c>
      <c r="I62" s="109">
        <v>5</v>
      </c>
      <c r="J62" s="104">
        <v>4</v>
      </c>
      <c r="K62" s="24">
        <v>5</v>
      </c>
      <c r="L62" s="109"/>
      <c r="M62" s="104">
        <v>7</v>
      </c>
      <c r="N62" s="24">
        <v>1</v>
      </c>
      <c r="O62" s="24">
        <v>3</v>
      </c>
      <c r="P62" s="109">
        <v>3</v>
      </c>
      <c r="Q62" s="104">
        <v>3</v>
      </c>
      <c r="R62" s="24">
        <v>7</v>
      </c>
      <c r="S62" s="134"/>
      <c r="T62" s="104">
        <v>4</v>
      </c>
      <c r="U62" s="24">
        <v>7</v>
      </c>
      <c r="V62" s="24">
        <v>2</v>
      </c>
      <c r="W62" s="109"/>
      <c r="X62" s="104">
        <v>8</v>
      </c>
      <c r="Y62" s="134">
        <v>5</v>
      </c>
      <c r="Z62" s="104"/>
      <c r="AA62" s="109"/>
      <c r="AB62" s="104">
        <v>5</v>
      </c>
      <c r="AC62" s="24">
        <v>7</v>
      </c>
      <c r="AD62" s="109">
        <v>7</v>
      </c>
      <c r="AE62" s="104">
        <v>4</v>
      </c>
      <c r="AF62" s="24">
        <v>2</v>
      </c>
      <c r="AG62" s="24"/>
      <c r="AH62" s="24"/>
      <c r="AI62" s="159"/>
      <c r="AJ62" s="98" t="str">
        <f>IF(AI62="","",AI62)</f>
        <v/>
      </c>
      <c r="AK62" s="93"/>
      <c r="AL62" s="41" t="str">
        <f>IF(AK62="","",AK62)</f>
        <v/>
      </c>
      <c r="AM62" s="41" t="str">
        <f>IF(AL62="","",AL62)</f>
        <v/>
      </c>
      <c r="AN62" s="33">
        <f>AVERAGE(F62:AM62)</f>
        <v>4.6818181818181817</v>
      </c>
      <c r="AO62" s="23">
        <f>COUNT(F62:AM62)</f>
        <v>22</v>
      </c>
      <c r="AP62" s="145">
        <f>AN62*100/AO62^0.5</f>
        <v>99.816699021035788</v>
      </c>
      <c r="AR62" s="7"/>
    </row>
    <row r="63" spans="1:44" ht="17.100000000000001" customHeight="1" x14ac:dyDescent="0.2">
      <c r="A63" s="13">
        <v>7</v>
      </c>
      <c r="B63" s="44" t="s">
        <v>37</v>
      </c>
      <c r="C63" s="24"/>
      <c r="D63" s="44" t="s">
        <v>204</v>
      </c>
      <c r="E63" s="52" t="s">
        <v>206</v>
      </c>
      <c r="F63" s="104"/>
      <c r="G63" s="24"/>
      <c r="H63" s="24"/>
      <c r="I63" s="109"/>
      <c r="J63" s="104"/>
      <c r="K63" s="24"/>
      <c r="L63" s="109"/>
      <c r="M63" s="104"/>
      <c r="N63" s="24"/>
      <c r="O63" s="24"/>
      <c r="P63" s="109"/>
      <c r="Q63" s="104"/>
      <c r="R63" s="24"/>
      <c r="S63" s="134"/>
      <c r="T63" s="104"/>
      <c r="U63" s="24"/>
      <c r="V63" s="24"/>
      <c r="W63" s="109"/>
      <c r="X63" s="104"/>
      <c r="Y63" s="134"/>
      <c r="Z63" s="104"/>
      <c r="AA63" s="109">
        <v>1</v>
      </c>
      <c r="AB63" s="104"/>
      <c r="AC63" s="24"/>
      <c r="AD63" s="109"/>
      <c r="AE63" s="104"/>
      <c r="AF63" s="24"/>
      <c r="AG63" s="24"/>
      <c r="AH63" s="24"/>
      <c r="AI63" s="159"/>
      <c r="AJ63" s="98" t="str">
        <f>IF(AI63="","",AI63)</f>
        <v/>
      </c>
      <c r="AK63" s="93"/>
      <c r="AL63" s="41" t="str">
        <f>IF(AK63="","",AK63)</f>
        <v/>
      </c>
      <c r="AM63" s="41" t="str">
        <f>IF(AL63="","",AL63)</f>
        <v/>
      </c>
      <c r="AN63" s="33">
        <f>AVERAGE(F63:AM63)</f>
        <v>1</v>
      </c>
      <c r="AO63" s="23">
        <f>COUNT(F63:AM63)</f>
        <v>1</v>
      </c>
      <c r="AP63" s="145">
        <f>AN63*100/AO63^0.5</f>
        <v>100</v>
      </c>
      <c r="AR63" s="7"/>
    </row>
    <row r="64" spans="1:44" ht="17.100000000000001" customHeight="1" x14ac:dyDescent="0.2">
      <c r="A64" s="13">
        <v>8</v>
      </c>
      <c r="B64" s="13" t="s">
        <v>37</v>
      </c>
      <c r="C64" s="39"/>
      <c r="D64" s="14" t="s">
        <v>204</v>
      </c>
      <c r="E64" s="48" t="s">
        <v>71</v>
      </c>
      <c r="F64" s="108"/>
      <c r="G64" s="24"/>
      <c r="H64" s="24"/>
      <c r="I64" s="109">
        <v>2</v>
      </c>
      <c r="J64" s="104"/>
      <c r="K64" s="24"/>
      <c r="L64" s="109"/>
      <c r="M64" s="123"/>
      <c r="N64" s="28"/>
      <c r="O64" s="28">
        <v>1</v>
      </c>
      <c r="P64" s="103"/>
      <c r="Q64" s="102"/>
      <c r="R64" s="25"/>
      <c r="S64" s="126"/>
      <c r="T64" s="102"/>
      <c r="U64" s="25"/>
      <c r="V64" s="25"/>
      <c r="W64" s="103"/>
      <c r="X64" s="102"/>
      <c r="Y64" s="134"/>
      <c r="Z64" s="102"/>
      <c r="AA64" s="114"/>
      <c r="AB64" s="113"/>
      <c r="AC64" s="25"/>
      <c r="AD64" s="103"/>
      <c r="AE64" s="102"/>
      <c r="AF64" s="25"/>
      <c r="AG64" s="25"/>
      <c r="AH64" s="25"/>
      <c r="AI64" s="159"/>
      <c r="AJ64" s="98" t="str">
        <f>IF(AI64="","",AI64)</f>
        <v/>
      </c>
      <c r="AK64" s="93"/>
      <c r="AL64" s="41" t="str">
        <f>IF(AK64="","",AK64)</f>
        <v/>
      </c>
      <c r="AM64" s="41" t="str">
        <f>IF(AL64="","",AL64)</f>
        <v/>
      </c>
      <c r="AN64" s="33">
        <f>AVERAGE(F64:AM64)</f>
        <v>1.5</v>
      </c>
      <c r="AO64" s="23">
        <f>COUNT(F64:AM64)</f>
        <v>2</v>
      </c>
      <c r="AP64" s="145">
        <f>AN64*100/AO64^0.5</f>
        <v>106.06601717798212</v>
      </c>
      <c r="AR64" s="7"/>
    </row>
    <row r="65" spans="1:44" s="6" customFormat="1" ht="17.100000000000001" customHeight="1" x14ac:dyDescent="0.2">
      <c r="A65" s="13">
        <v>9</v>
      </c>
      <c r="B65" s="13" t="s">
        <v>108</v>
      </c>
      <c r="C65" s="27">
        <v>9</v>
      </c>
      <c r="D65" s="13" t="s">
        <v>20</v>
      </c>
      <c r="E65" s="96" t="s">
        <v>21</v>
      </c>
      <c r="F65" s="108">
        <v>6</v>
      </c>
      <c r="G65" s="24">
        <v>6</v>
      </c>
      <c r="H65" s="24">
        <v>3</v>
      </c>
      <c r="I65" s="109"/>
      <c r="J65" s="104"/>
      <c r="K65" s="24">
        <v>6</v>
      </c>
      <c r="L65" s="109">
        <v>2</v>
      </c>
      <c r="M65" s="123">
        <v>3</v>
      </c>
      <c r="N65" s="28"/>
      <c r="O65" s="28"/>
      <c r="P65" s="103"/>
      <c r="Q65" s="102">
        <v>4</v>
      </c>
      <c r="R65" s="25">
        <v>1</v>
      </c>
      <c r="S65" s="126">
        <v>3</v>
      </c>
      <c r="T65" s="102"/>
      <c r="U65" s="25"/>
      <c r="V65" s="25">
        <v>5</v>
      </c>
      <c r="W65" s="103"/>
      <c r="X65" s="102"/>
      <c r="Y65" s="134">
        <v>3</v>
      </c>
      <c r="Z65" s="102"/>
      <c r="AA65" s="114"/>
      <c r="AB65" s="113"/>
      <c r="AC65" s="25"/>
      <c r="AD65" s="103"/>
      <c r="AE65" s="102"/>
      <c r="AF65" s="25"/>
      <c r="AG65" s="25"/>
      <c r="AH65" s="25"/>
      <c r="AI65" s="159"/>
      <c r="AJ65" s="98" t="str">
        <f>IF(AI65="","",AI65)</f>
        <v/>
      </c>
      <c r="AK65" s="93"/>
      <c r="AL65" s="41" t="str">
        <f>IF(AK65="","",AK65)</f>
        <v/>
      </c>
      <c r="AM65" s="41" t="str">
        <f>IF(AL65="","",AL65)</f>
        <v/>
      </c>
      <c r="AN65" s="33">
        <f>AVERAGE(F65:AM65)</f>
        <v>3.8181818181818183</v>
      </c>
      <c r="AO65" s="23">
        <f>COUNT(F65:AM65)</f>
        <v>11</v>
      </c>
      <c r="AP65" s="145">
        <f>AN65*100/AO65^0.5</f>
        <v>115.12251338423702</v>
      </c>
      <c r="AR65" s="7"/>
    </row>
    <row r="66" spans="1:44" s="6" customFormat="1" ht="17.100000000000001" customHeight="1" x14ac:dyDescent="0.2">
      <c r="A66" s="13">
        <v>10</v>
      </c>
      <c r="B66" s="13" t="s">
        <v>10</v>
      </c>
      <c r="C66" s="27"/>
      <c r="D66" s="13" t="s">
        <v>66</v>
      </c>
      <c r="E66" s="96" t="s">
        <v>40</v>
      </c>
      <c r="F66" s="108">
        <v>9</v>
      </c>
      <c r="G66" s="24">
        <v>11</v>
      </c>
      <c r="H66" s="24">
        <v>11</v>
      </c>
      <c r="I66" s="109">
        <v>9</v>
      </c>
      <c r="J66" s="104">
        <v>6</v>
      </c>
      <c r="K66" s="24">
        <v>8</v>
      </c>
      <c r="L66" s="109">
        <v>6</v>
      </c>
      <c r="M66" s="123">
        <v>14</v>
      </c>
      <c r="N66" s="28">
        <v>5</v>
      </c>
      <c r="O66" s="28">
        <v>12</v>
      </c>
      <c r="P66" s="103">
        <v>5</v>
      </c>
      <c r="Q66" s="102">
        <v>6</v>
      </c>
      <c r="R66" s="25">
        <v>6</v>
      </c>
      <c r="S66" s="126">
        <v>7</v>
      </c>
      <c r="T66" s="102">
        <v>9</v>
      </c>
      <c r="U66" s="25">
        <v>6</v>
      </c>
      <c r="V66" s="25">
        <v>7</v>
      </c>
      <c r="W66" s="103">
        <v>6</v>
      </c>
      <c r="X66" s="102">
        <v>7</v>
      </c>
      <c r="Y66" s="134">
        <v>7</v>
      </c>
      <c r="Z66" s="102">
        <v>6</v>
      </c>
      <c r="AA66" s="114">
        <v>7</v>
      </c>
      <c r="AB66" s="113">
        <v>6</v>
      </c>
      <c r="AC66" s="25">
        <v>6</v>
      </c>
      <c r="AD66" s="103">
        <v>6</v>
      </c>
      <c r="AE66" s="102">
        <v>5</v>
      </c>
      <c r="AF66" s="25">
        <v>9</v>
      </c>
      <c r="AG66" s="25"/>
      <c r="AH66" s="25"/>
      <c r="AI66" s="159">
        <v>3</v>
      </c>
      <c r="AJ66" s="98">
        <f>IF(AI66="","",AI66)</f>
        <v>3</v>
      </c>
      <c r="AK66" s="93">
        <v>6</v>
      </c>
      <c r="AL66" s="41">
        <f>IF(AK66="","",AK66)</f>
        <v>6</v>
      </c>
      <c r="AM66" s="41">
        <f>IF(AL66="","",AL66)</f>
        <v>6</v>
      </c>
      <c r="AN66" s="33">
        <f>AVERAGE(F66:AM66)</f>
        <v>7.0625</v>
      </c>
      <c r="AO66" s="23">
        <f>COUNT(F66:AM66)</f>
        <v>32</v>
      </c>
      <c r="AP66" s="145">
        <f>AN66*100/AO66^0.5</f>
        <v>124.84854105324979</v>
      </c>
      <c r="AR66" s="7"/>
    </row>
    <row r="67" spans="1:44" s="6" customFormat="1" ht="17.100000000000001" customHeight="1" x14ac:dyDescent="0.2">
      <c r="A67" s="13">
        <v>11</v>
      </c>
      <c r="B67" s="13" t="s">
        <v>134</v>
      </c>
      <c r="C67" s="27"/>
      <c r="D67" s="13" t="s">
        <v>137</v>
      </c>
      <c r="E67" s="96" t="s">
        <v>138</v>
      </c>
      <c r="F67" s="108"/>
      <c r="G67" s="24"/>
      <c r="H67" s="25"/>
      <c r="I67" s="103">
        <v>13</v>
      </c>
      <c r="J67" s="113">
        <v>10</v>
      </c>
      <c r="K67" s="28">
        <v>11</v>
      </c>
      <c r="L67" s="114"/>
      <c r="M67" s="104">
        <v>13</v>
      </c>
      <c r="N67" s="24">
        <v>7</v>
      </c>
      <c r="O67" s="24"/>
      <c r="P67" s="109">
        <v>9</v>
      </c>
      <c r="Q67" s="104">
        <v>11</v>
      </c>
      <c r="R67" s="24">
        <v>9</v>
      </c>
      <c r="S67" s="134">
        <v>8</v>
      </c>
      <c r="T67" s="104">
        <v>7</v>
      </c>
      <c r="U67" s="24">
        <v>9</v>
      </c>
      <c r="V67" s="24">
        <v>8</v>
      </c>
      <c r="W67" s="109">
        <v>4</v>
      </c>
      <c r="X67" s="104">
        <v>6</v>
      </c>
      <c r="Y67" s="134">
        <v>8</v>
      </c>
      <c r="Z67" s="104">
        <v>5</v>
      </c>
      <c r="AA67" s="109">
        <v>8</v>
      </c>
      <c r="AB67" s="104">
        <v>3</v>
      </c>
      <c r="AC67" s="24">
        <v>5</v>
      </c>
      <c r="AD67" s="109">
        <v>8</v>
      </c>
      <c r="AE67" s="104">
        <v>6</v>
      </c>
      <c r="AF67" s="24">
        <v>7</v>
      </c>
      <c r="AG67" s="24"/>
      <c r="AH67" s="24"/>
      <c r="AI67" s="159">
        <v>2</v>
      </c>
      <c r="AJ67" s="98">
        <f>IF(AI67="","",AI67)</f>
        <v>2</v>
      </c>
      <c r="AK67" s="93">
        <v>5</v>
      </c>
      <c r="AL67" s="41">
        <f>IF(AK67="","",AK67)</f>
        <v>5</v>
      </c>
      <c r="AM67" s="41">
        <f>IF(AL67="","",AL67)</f>
        <v>5</v>
      </c>
      <c r="AN67" s="33">
        <f>AVERAGE(F67:AM67)</f>
        <v>7.1851851851851851</v>
      </c>
      <c r="AO67" s="23">
        <f>COUNT(F67:AM67)</f>
        <v>27</v>
      </c>
      <c r="AP67" s="145">
        <f>AN67*100/AO67^0.5</f>
        <v>138.27895336146591</v>
      </c>
      <c r="AR67" s="7"/>
    </row>
    <row r="68" spans="1:44" s="6" customFormat="1" ht="17.100000000000001" customHeight="1" x14ac:dyDescent="0.2">
      <c r="A68" s="13">
        <v>12</v>
      </c>
      <c r="B68" s="13" t="s">
        <v>134</v>
      </c>
      <c r="C68" s="39" t="s">
        <v>38</v>
      </c>
      <c r="D68" s="34" t="s">
        <v>22</v>
      </c>
      <c r="E68" s="48" t="s">
        <v>16</v>
      </c>
      <c r="F68" s="108">
        <v>10</v>
      </c>
      <c r="G68" s="27">
        <v>8</v>
      </c>
      <c r="H68" s="24">
        <v>8</v>
      </c>
      <c r="I68" s="109">
        <v>7</v>
      </c>
      <c r="J68" s="104">
        <v>7</v>
      </c>
      <c r="K68" s="24">
        <v>7</v>
      </c>
      <c r="L68" s="109"/>
      <c r="M68" s="104">
        <v>8</v>
      </c>
      <c r="N68" s="24">
        <v>4</v>
      </c>
      <c r="O68" s="24">
        <v>11</v>
      </c>
      <c r="P68" s="109">
        <v>7</v>
      </c>
      <c r="Q68" s="104">
        <v>8</v>
      </c>
      <c r="R68" s="24">
        <v>8</v>
      </c>
      <c r="S68" s="134"/>
      <c r="T68" s="104">
        <v>10</v>
      </c>
      <c r="U68" s="24">
        <v>8</v>
      </c>
      <c r="V68" s="24">
        <v>9</v>
      </c>
      <c r="W68" s="109"/>
      <c r="X68" s="104">
        <v>9</v>
      </c>
      <c r="Y68" s="134">
        <v>6</v>
      </c>
      <c r="Z68" s="104"/>
      <c r="AA68" s="109">
        <v>9</v>
      </c>
      <c r="AB68" s="104">
        <v>7</v>
      </c>
      <c r="AC68" s="24">
        <v>8</v>
      </c>
      <c r="AD68" s="109">
        <v>9</v>
      </c>
      <c r="AE68" s="104">
        <v>8</v>
      </c>
      <c r="AF68" s="24">
        <v>11</v>
      </c>
      <c r="AG68" s="24"/>
      <c r="AH68" s="24"/>
      <c r="AI68" s="159"/>
      <c r="AJ68" s="98" t="str">
        <f>IF(AI68="","",AI68)</f>
        <v/>
      </c>
      <c r="AK68" s="93">
        <v>8</v>
      </c>
      <c r="AL68" s="41">
        <f>IF(AK68="","",AK68)</f>
        <v>8</v>
      </c>
      <c r="AM68" s="41">
        <f>IF(AL68="","",AL68)</f>
        <v>8</v>
      </c>
      <c r="AN68" s="33">
        <f>AVERAGE(F68:AM68)</f>
        <v>8.115384615384615</v>
      </c>
      <c r="AO68" s="23">
        <f>COUNT(F68:AM68)</f>
        <v>26</v>
      </c>
      <c r="AP68" s="145">
        <f>AN68*100/AO68^0.5</f>
        <v>159.15578659291089</v>
      </c>
      <c r="AR68" s="7"/>
    </row>
    <row r="69" spans="1:44" s="6" customFormat="1" ht="17.100000000000001" customHeight="1" x14ac:dyDescent="0.2">
      <c r="A69" s="13">
        <v>13</v>
      </c>
      <c r="B69" s="44" t="s">
        <v>10</v>
      </c>
      <c r="C69" s="24"/>
      <c r="D69" s="44" t="s">
        <v>91</v>
      </c>
      <c r="E69" s="52" t="s">
        <v>92</v>
      </c>
      <c r="F69" s="104">
        <v>16</v>
      </c>
      <c r="G69" s="24"/>
      <c r="H69" s="24">
        <v>15</v>
      </c>
      <c r="I69" s="109">
        <v>14</v>
      </c>
      <c r="J69" s="104">
        <v>8</v>
      </c>
      <c r="K69" s="24">
        <v>12</v>
      </c>
      <c r="L69" s="109">
        <v>9</v>
      </c>
      <c r="M69" s="104">
        <v>12</v>
      </c>
      <c r="N69" s="24">
        <v>11</v>
      </c>
      <c r="O69" s="24">
        <v>13</v>
      </c>
      <c r="P69" s="109">
        <v>10</v>
      </c>
      <c r="Q69" s="104">
        <v>12</v>
      </c>
      <c r="R69" s="24">
        <v>12</v>
      </c>
      <c r="S69" s="134">
        <v>10</v>
      </c>
      <c r="T69" s="104">
        <v>11</v>
      </c>
      <c r="U69" s="24">
        <v>12</v>
      </c>
      <c r="V69" s="24">
        <v>11</v>
      </c>
      <c r="W69" s="109">
        <v>5</v>
      </c>
      <c r="X69" s="104">
        <v>10</v>
      </c>
      <c r="Y69" s="134">
        <v>9</v>
      </c>
      <c r="Z69" s="104"/>
      <c r="AA69" s="109">
        <v>10</v>
      </c>
      <c r="AB69" s="104">
        <v>8</v>
      </c>
      <c r="AC69" s="24">
        <v>9</v>
      </c>
      <c r="AD69" s="109">
        <v>10</v>
      </c>
      <c r="AE69" s="104">
        <v>9</v>
      </c>
      <c r="AF69" s="24"/>
      <c r="AG69" s="24"/>
      <c r="AH69" s="24"/>
      <c r="AI69" s="159">
        <v>5</v>
      </c>
      <c r="AJ69" s="98">
        <f>IF(AI69="","",AI69)</f>
        <v>5</v>
      </c>
      <c r="AK69" s="93">
        <v>9</v>
      </c>
      <c r="AL69" s="41">
        <f>IF(AK69="","",AK69)</f>
        <v>9</v>
      </c>
      <c r="AM69" s="41">
        <f>IF(AL69="","",AL69)</f>
        <v>9</v>
      </c>
      <c r="AN69" s="33">
        <f>AVERAGE(F69:AM69)</f>
        <v>10.172413793103448</v>
      </c>
      <c r="AO69" s="23">
        <f>COUNT(F69:AM69)</f>
        <v>29</v>
      </c>
      <c r="AP69" s="145">
        <f>AN69*100/AO69^0.5</f>
        <v>188.89698193872519</v>
      </c>
      <c r="AR69" s="7"/>
    </row>
    <row r="70" spans="1:44" s="6" customFormat="1" ht="17.100000000000001" customHeight="1" x14ac:dyDescent="0.2">
      <c r="A70" s="13">
        <v>14</v>
      </c>
      <c r="B70" s="44" t="s">
        <v>15</v>
      </c>
      <c r="C70" s="24"/>
      <c r="D70" s="44" t="s">
        <v>139</v>
      </c>
      <c r="E70" s="52" t="s">
        <v>140</v>
      </c>
      <c r="F70" s="104"/>
      <c r="G70" s="24">
        <v>14</v>
      </c>
      <c r="H70" s="24"/>
      <c r="I70" s="109">
        <v>17</v>
      </c>
      <c r="J70" s="104">
        <v>11</v>
      </c>
      <c r="K70" s="24">
        <v>13</v>
      </c>
      <c r="L70" s="109">
        <v>11</v>
      </c>
      <c r="M70" s="123">
        <v>15</v>
      </c>
      <c r="N70" s="28">
        <v>10</v>
      </c>
      <c r="O70" s="28">
        <v>15</v>
      </c>
      <c r="P70" s="103">
        <v>8</v>
      </c>
      <c r="Q70" s="102">
        <v>10</v>
      </c>
      <c r="R70" s="25">
        <v>11</v>
      </c>
      <c r="S70" s="126">
        <v>11</v>
      </c>
      <c r="T70" s="102"/>
      <c r="U70" s="25">
        <v>14</v>
      </c>
      <c r="V70" s="25">
        <v>13</v>
      </c>
      <c r="W70" s="103"/>
      <c r="X70" s="102"/>
      <c r="Y70" s="134">
        <v>11</v>
      </c>
      <c r="Z70" s="102">
        <v>7</v>
      </c>
      <c r="AA70" s="114">
        <v>12</v>
      </c>
      <c r="AB70" s="113">
        <v>11</v>
      </c>
      <c r="AC70" s="25">
        <v>10</v>
      </c>
      <c r="AD70" s="103"/>
      <c r="AE70" s="102"/>
      <c r="AF70" s="25"/>
      <c r="AG70" s="25"/>
      <c r="AH70" s="25"/>
      <c r="AI70" s="159"/>
      <c r="AJ70" s="98" t="str">
        <f>IF(AI70="","",AI70)</f>
        <v/>
      </c>
      <c r="AK70" s="93"/>
      <c r="AL70" s="41" t="str">
        <f>IF(AK70="","",AK70)</f>
        <v/>
      </c>
      <c r="AM70" s="41" t="str">
        <f>IF(AL70="","",AL70)</f>
        <v/>
      </c>
      <c r="AN70" s="36">
        <f>AVERAGE(F70:AM70)</f>
        <v>11.789473684210526</v>
      </c>
      <c r="AO70" s="23">
        <f>COUNT(F70:AM70)</f>
        <v>19</v>
      </c>
      <c r="AP70" s="147">
        <f>AN70*100/AO70^0.5</f>
        <v>270.4690757210833</v>
      </c>
      <c r="AR70" s="7"/>
    </row>
    <row r="71" spans="1:44" s="6" customFormat="1" ht="17.100000000000001" customHeight="1" x14ac:dyDescent="0.2">
      <c r="A71" s="13">
        <v>15</v>
      </c>
      <c r="B71" s="44" t="s">
        <v>108</v>
      </c>
      <c r="C71" s="24"/>
      <c r="D71" s="44" t="s">
        <v>66</v>
      </c>
      <c r="E71" s="52" t="s">
        <v>0</v>
      </c>
      <c r="F71" s="104">
        <v>11</v>
      </c>
      <c r="G71" s="24">
        <v>10</v>
      </c>
      <c r="H71" s="24"/>
      <c r="I71" s="109">
        <v>11</v>
      </c>
      <c r="J71" s="104"/>
      <c r="K71" s="24">
        <v>9</v>
      </c>
      <c r="L71" s="109">
        <v>7</v>
      </c>
      <c r="M71" s="104">
        <v>9</v>
      </c>
      <c r="N71" s="24">
        <v>8</v>
      </c>
      <c r="O71" s="24">
        <v>10</v>
      </c>
      <c r="P71" s="109"/>
      <c r="Q71" s="104">
        <v>9</v>
      </c>
      <c r="R71" s="24">
        <v>10</v>
      </c>
      <c r="S71" s="134">
        <v>9</v>
      </c>
      <c r="T71" s="104"/>
      <c r="U71" s="24"/>
      <c r="V71" s="24"/>
      <c r="W71" s="109"/>
      <c r="X71" s="104"/>
      <c r="Y71" s="134"/>
      <c r="Z71" s="104"/>
      <c r="AA71" s="109"/>
      <c r="AB71" s="104"/>
      <c r="AC71" s="24"/>
      <c r="AD71" s="109"/>
      <c r="AE71" s="104"/>
      <c r="AF71" s="24"/>
      <c r="AG71" s="24"/>
      <c r="AH71" s="24"/>
      <c r="AI71" s="159"/>
      <c r="AJ71" s="98" t="str">
        <f>IF(AI71="","",AI71)</f>
        <v/>
      </c>
      <c r="AK71" s="93"/>
      <c r="AL71" s="41" t="str">
        <f>IF(AK71="","",AK71)</f>
        <v/>
      </c>
      <c r="AM71" s="41" t="str">
        <f>IF(AL71="","",AL71)</f>
        <v/>
      </c>
      <c r="AN71" s="33">
        <f>AVERAGE(F71:AM71)</f>
        <v>9.3636363636363633</v>
      </c>
      <c r="AO71" s="23">
        <f>COUNT(F71:AM71)</f>
        <v>11</v>
      </c>
      <c r="AP71" s="145">
        <f>AN71*100/AO71^0.5</f>
        <v>282.32425901372415</v>
      </c>
      <c r="AR71" s="7"/>
    </row>
    <row r="72" spans="1:44" s="6" customFormat="1" ht="17.100000000000001" customHeight="1" x14ac:dyDescent="0.2">
      <c r="A72" s="13">
        <v>16</v>
      </c>
      <c r="B72" s="44" t="s">
        <v>141</v>
      </c>
      <c r="C72" s="24"/>
      <c r="D72" s="44" t="s">
        <v>142</v>
      </c>
      <c r="E72" s="52" t="s">
        <v>143</v>
      </c>
      <c r="F72" s="104"/>
      <c r="G72" s="24">
        <v>15</v>
      </c>
      <c r="H72" s="24"/>
      <c r="I72" s="109">
        <v>15</v>
      </c>
      <c r="J72" s="104">
        <v>12</v>
      </c>
      <c r="K72" s="24"/>
      <c r="L72" s="109">
        <v>10</v>
      </c>
      <c r="M72" s="104"/>
      <c r="N72" s="24">
        <v>12</v>
      </c>
      <c r="O72" s="24">
        <v>14</v>
      </c>
      <c r="P72" s="109">
        <v>11</v>
      </c>
      <c r="Q72" s="104"/>
      <c r="R72" s="24"/>
      <c r="S72" s="134"/>
      <c r="T72" s="104"/>
      <c r="U72" s="24"/>
      <c r="V72" s="24">
        <v>14</v>
      </c>
      <c r="W72" s="109">
        <v>7</v>
      </c>
      <c r="X72" s="104">
        <v>11</v>
      </c>
      <c r="Y72" s="134">
        <v>12</v>
      </c>
      <c r="Z72" s="104">
        <v>8</v>
      </c>
      <c r="AA72" s="109">
        <v>11</v>
      </c>
      <c r="AB72" s="104">
        <v>9</v>
      </c>
      <c r="AC72" s="24"/>
      <c r="AD72" s="109"/>
      <c r="AE72" s="104"/>
      <c r="AF72" s="24">
        <v>13</v>
      </c>
      <c r="AG72" s="24"/>
      <c r="AH72" s="24"/>
      <c r="AI72" s="159"/>
      <c r="AJ72" s="98" t="str">
        <f>IF(AI72="","",AI72)</f>
        <v/>
      </c>
      <c r="AK72" s="93"/>
      <c r="AL72" s="41" t="str">
        <f>IF(AK72="","",AK72)</f>
        <v/>
      </c>
      <c r="AM72" s="41" t="str">
        <f>IF(AL72="","",AL72)</f>
        <v/>
      </c>
      <c r="AN72" s="33">
        <f>AVERAGE(F72:AM72)</f>
        <v>11.6</v>
      </c>
      <c r="AO72" s="23">
        <f>COUNT(F72:AM72)</f>
        <v>15</v>
      </c>
      <c r="AP72" s="145">
        <f>AN72*100/AO72^0.5</f>
        <v>299.51071210670688</v>
      </c>
      <c r="AR72" s="7"/>
    </row>
    <row r="73" spans="1:44" s="6" customFormat="1" ht="17.100000000000001" customHeight="1" x14ac:dyDescent="0.2">
      <c r="A73" s="13">
        <v>17</v>
      </c>
      <c r="B73" s="13" t="s">
        <v>44</v>
      </c>
      <c r="C73" s="39" t="s">
        <v>38</v>
      </c>
      <c r="D73" s="34" t="s">
        <v>14</v>
      </c>
      <c r="E73" s="48" t="s">
        <v>19</v>
      </c>
      <c r="F73" s="108">
        <v>7</v>
      </c>
      <c r="G73" s="27"/>
      <c r="H73" s="25"/>
      <c r="I73" s="103">
        <v>8</v>
      </c>
      <c r="J73" s="113"/>
      <c r="K73" s="28"/>
      <c r="L73" s="114"/>
      <c r="M73" s="123">
        <v>10</v>
      </c>
      <c r="N73" s="28"/>
      <c r="O73" s="28">
        <v>9</v>
      </c>
      <c r="P73" s="103"/>
      <c r="Q73" s="102">
        <v>7</v>
      </c>
      <c r="R73" s="25"/>
      <c r="S73" s="126"/>
      <c r="T73" s="102">
        <v>8</v>
      </c>
      <c r="U73" s="25"/>
      <c r="V73" s="25"/>
      <c r="W73" s="103"/>
      <c r="X73" s="102"/>
      <c r="Y73" s="134"/>
      <c r="Z73" s="102"/>
      <c r="AA73" s="114"/>
      <c r="AB73" s="113"/>
      <c r="AC73" s="25"/>
      <c r="AD73" s="103"/>
      <c r="AE73" s="102"/>
      <c r="AF73" s="25">
        <v>10</v>
      </c>
      <c r="AG73" s="25"/>
      <c r="AH73" s="25"/>
      <c r="AI73" s="159"/>
      <c r="AJ73" s="98" t="str">
        <f>IF(AI73="","",AI73)</f>
        <v/>
      </c>
      <c r="AK73" s="93"/>
      <c r="AL73" s="41" t="str">
        <f>IF(AK73="","",AK73)</f>
        <v/>
      </c>
      <c r="AM73" s="41" t="str">
        <f>IF(AL73="","",AL73)</f>
        <v/>
      </c>
      <c r="AN73" s="33">
        <f>AVERAGE(F73:AM73)</f>
        <v>8.4285714285714288</v>
      </c>
      <c r="AO73" s="23">
        <f>COUNT(F73:AM73)</f>
        <v>7</v>
      </c>
      <c r="AP73" s="145">
        <f>AN73*100/AO73^0.5</f>
        <v>318.57005582206295</v>
      </c>
      <c r="AR73" s="7"/>
    </row>
    <row r="74" spans="1:44" s="6" customFormat="1" ht="17.100000000000001" customHeight="1" x14ac:dyDescent="0.2">
      <c r="A74" s="13">
        <v>18</v>
      </c>
      <c r="B74" s="13" t="s">
        <v>141</v>
      </c>
      <c r="C74" s="27"/>
      <c r="D74" s="34" t="s">
        <v>189</v>
      </c>
      <c r="E74" s="48" t="s">
        <v>190</v>
      </c>
      <c r="F74" s="108"/>
      <c r="G74" s="24"/>
      <c r="H74" s="24"/>
      <c r="I74" s="109"/>
      <c r="J74" s="104"/>
      <c r="K74" s="24"/>
      <c r="L74" s="109"/>
      <c r="M74" s="123"/>
      <c r="N74" s="28"/>
      <c r="O74" s="28"/>
      <c r="P74" s="103"/>
      <c r="Q74" s="102"/>
      <c r="R74" s="25"/>
      <c r="S74" s="126"/>
      <c r="T74" s="102"/>
      <c r="U74" s="25"/>
      <c r="V74" s="25"/>
      <c r="W74" s="103">
        <v>8</v>
      </c>
      <c r="X74" s="102">
        <v>12</v>
      </c>
      <c r="Y74" s="134">
        <v>13</v>
      </c>
      <c r="Z74" s="102">
        <v>9</v>
      </c>
      <c r="AA74" s="114">
        <v>13</v>
      </c>
      <c r="AB74" s="113">
        <v>12</v>
      </c>
      <c r="AC74" s="25"/>
      <c r="AD74" s="103"/>
      <c r="AE74" s="102"/>
      <c r="AF74" s="25">
        <v>14</v>
      </c>
      <c r="AG74" s="25"/>
      <c r="AH74" s="25"/>
      <c r="AI74" s="159"/>
      <c r="AJ74" s="98" t="str">
        <f>IF(AI74="","",AI74)</f>
        <v/>
      </c>
      <c r="AK74" s="93"/>
      <c r="AL74" s="41" t="str">
        <f>IF(AK74="","",AK74)</f>
        <v/>
      </c>
      <c r="AM74" s="41" t="str">
        <f>IF(AL74="","",AL74)</f>
        <v/>
      </c>
      <c r="AN74" s="33">
        <f>AVERAGE(F74:AM74)</f>
        <v>11.571428571428571</v>
      </c>
      <c r="AO74" s="23">
        <f>COUNT(F74:AM74)</f>
        <v>7</v>
      </c>
      <c r="AP74" s="145">
        <f>AN74*100/AO74^0.5</f>
        <v>437.35889019639149</v>
      </c>
      <c r="AR74" s="7"/>
    </row>
    <row r="75" spans="1:44" s="6" customFormat="1" ht="17.100000000000001" customHeight="1" x14ac:dyDescent="0.2">
      <c r="A75" s="13">
        <v>19</v>
      </c>
      <c r="B75" s="13" t="s">
        <v>108</v>
      </c>
      <c r="C75" s="39">
        <v>9</v>
      </c>
      <c r="D75" s="14" t="s">
        <v>69</v>
      </c>
      <c r="E75" s="48" t="s">
        <v>70</v>
      </c>
      <c r="F75" s="108">
        <v>8</v>
      </c>
      <c r="G75" s="24">
        <v>5</v>
      </c>
      <c r="H75" s="24"/>
      <c r="I75" s="109">
        <v>10</v>
      </c>
      <c r="J75" s="104"/>
      <c r="K75" s="24"/>
      <c r="L75" s="109"/>
      <c r="M75" s="123"/>
      <c r="N75" s="28"/>
      <c r="O75" s="28"/>
      <c r="P75" s="103"/>
      <c r="Q75" s="102"/>
      <c r="R75" s="25">
        <v>14</v>
      </c>
      <c r="S75" s="126"/>
      <c r="T75" s="102"/>
      <c r="U75" s="25"/>
      <c r="V75" s="25"/>
      <c r="W75" s="103"/>
      <c r="X75" s="102"/>
      <c r="Y75" s="134"/>
      <c r="Z75" s="102"/>
      <c r="AA75" s="114"/>
      <c r="AB75" s="113"/>
      <c r="AC75" s="25"/>
      <c r="AD75" s="103"/>
      <c r="AE75" s="102"/>
      <c r="AF75" s="25"/>
      <c r="AG75" s="25"/>
      <c r="AH75" s="25"/>
      <c r="AI75" s="159"/>
      <c r="AJ75" s="98" t="str">
        <f>IF(AI75="","",AI75)</f>
        <v/>
      </c>
      <c r="AK75" s="93"/>
      <c r="AL75" s="41" t="str">
        <f>IF(AK75="","",AK75)</f>
        <v/>
      </c>
      <c r="AM75" s="41" t="str">
        <f>IF(AL75="","",AL75)</f>
        <v/>
      </c>
      <c r="AN75" s="33">
        <f>AVERAGE(F75:AM75)</f>
        <v>9.25</v>
      </c>
      <c r="AO75" s="23">
        <f>COUNT(F75:AM75)</f>
        <v>4</v>
      </c>
      <c r="AP75" s="145">
        <f>AN75*100/AO75^0.5</f>
        <v>462.5</v>
      </c>
      <c r="AR75" s="7"/>
    </row>
    <row r="76" spans="1:44" s="6" customFormat="1" ht="17.100000000000001" customHeight="1" x14ac:dyDescent="0.2">
      <c r="A76" s="13">
        <v>20</v>
      </c>
      <c r="B76" s="13" t="s">
        <v>8</v>
      </c>
      <c r="C76" s="27"/>
      <c r="D76" s="14" t="s">
        <v>132</v>
      </c>
      <c r="E76" s="48" t="s">
        <v>133</v>
      </c>
      <c r="F76" s="108"/>
      <c r="G76" s="24"/>
      <c r="H76" s="24">
        <v>17</v>
      </c>
      <c r="I76" s="109">
        <v>16</v>
      </c>
      <c r="J76" s="104">
        <v>9</v>
      </c>
      <c r="K76" s="24"/>
      <c r="L76" s="109">
        <v>12</v>
      </c>
      <c r="M76" s="123"/>
      <c r="N76" s="28"/>
      <c r="O76" s="28"/>
      <c r="P76" s="103">
        <v>12</v>
      </c>
      <c r="Q76" s="102"/>
      <c r="R76" s="25">
        <v>13</v>
      </c>
      <c r="S76" s="126"/>
      <c r="T76" s="102"/>
      <c r="U76" s="25">
        <v>15</v>
      </c>
      <c r="V76" s="25">
        <v>12</v>
      </c>
      <c r="W76" s="103"/>
      <c r="X76" s="102"/>
      <c r="Y76" s="134"/>
      <c r="Z76" s="102"/>
      <c r="AA76" s="114"/>
      <c r="AB76" s="113"/>
      <c r="AC76" s="25"/>
      <c r="AD76" s="103"/>
      <c r="AE76" s="102"/>
      <c r="AF76" s="25"/>
      <c r="AG76" s="25"/>
      <c r="AH76" s="25"/>
      <c r="AI76" s="159"/>
      <c r="AJ76" s="98" t="str">
        <f>IF(AI76="","",AI76)</f>
        <v/>
      </c>
      <c r="AK76" s="93"/>
      <c r="AL76" s="41" t="str">
        <f>IF(AK76="","",AK76)</f>
        <v/>
      </c>
      <c r="AM76" s="41" t="str">
        <f>IF(AL76="","",AL76)</f>
        <v/>
      </c>
      <c r="AN76" s="33">
        <f>AVERAGE(F76:AM76)</f>
        <v>13.25</v>
      </c>
      <c r="AO76" s="23">
        <f>COUNT(F76:AM76)</f>
        <v>8</v>
      </c>
      <c r="AP76" s="145">
        <f>AN76*100/AO76^0.5</f>
        <v>468.45824253608771</v>
      </c>
      <c r="AR76" s="7"/>
    </row>
    <row r="77" spans="1:44" s="6" customFormat="1" ht="17.100000000000001" customHeight="1" x14ac:dyDescent="0.2">
      <c r="A77" s="13">
        <v>21</v>
      </c>
      <c r="B77" s="44" t="s">
        <v>10</v>
      </c>
      <c r="C77" s="24"/>
      <c r="D77" s="44" t="s">
        <v>87</v>
      </c>
      <c r="E77" s="52" t="s">
        <v>88</v>
      </c>
      <c r="F77" s="104"/>
      <c r="G77" s="24"/>
      <c r="H77" s="24">
        <v>12</v>
      </c>
      <c r="I77" s="109"/>
      <c r="J77" s="104"/>
      <c r="K77" s="24">
        <v>10</v>
      </c>
      <c r="L77" s="109">
        <v>8</v>
      </c>
      <c r="M77" s="104"/>
      <c r="N77" s="24"/>
      <c r="O77" s="24"/>
      <c r="P77" s="109"/>
      <c r="Q77" s="104"/>
      <c r="R77" s="24"/>
      <c r="S77" s="134"/>
      <c r="T77" s="104"/>
      <c r="U77" s="24">
        <v>10</v>
      </c>
      <c r="V77" s="24"/>
      <c r="W77" s="109"/>
      <c r="X77" s="104"/>
      <c r="Y77" s="134"/>
      <c r="Z77" s="104"/>
      <c r="AA77" s="109"/>
      <c r="AB77" s="104"/>
      <c r="AC77" s="24"/>
      <c r="AD77" s="109"/>
      <c r="AE77" s="104"/>
      <c r="AF77" s="24"/>
      <c r="AG77" s="24"/>
      <c r="AH77" s="24"/>
      <c r="AI77" s="159"/>
      <c r="AJ77" s="98" t="str">
        <f>IF(AI77="","",AI77)</f>
        <v/>
      </c>
      <c r="AK77" s="93"/>
      <c r="AL77" s="41" t="str">
        <f>IF(AK77="","",AK77)</f>
        <v/>
      </c>
      <c r="AM77" s="41" t="str">
        <f>IF(AL77="","",AL77)</f>
        <v/>
      </c>
      <c r="AN77" s="33">
        <f>AVERAGE(F77:AM77)</f>
        <v>10</v>
      </c>
      <c r="AO77" s="23">
        <f>COUNT(F77:AM77)</f>
        <v>4</v>
      </c>
      <c r="AP77" s="145">
        <f>AN77*100/AO77^0.5</f>
        <v>500</v>
      </c>
      <c r="AR77" s="7"/>
    </row>
    <row r="78" spans="1:44" s="6" customFormat="1" ht="17.100000000000001" customHeight="1" x14ac:dyDescent="0.2">
      <c r="A78" s="13">
        <v>23</v>
      </c>
      <c r="B78" s="44" t="s">
        <v>30</v>
      </c>
      <c r="C78" s="24"/>
      <c r="D78" s="44" t="s">
        <v>100</v>
      </c>
      <c r="E78" s="52" t="s">
        <v>101</v>
      </c>
      <c r="F78" s="104">
        <v>14</v>
      </c>
      <c r="G78" s="24">
        <v>12</v>
      </c>
      <c r="H78" s="24">
        <v>14</v>
      </c>
      <c r="I78" s="109"/>
      <c r="J78" s="104"/>
      <c r="K78" s="24"/>
      <c r="L78" s="109"/>
      <c r="M78" s="104">
        <v>11</v>
      </c>
      <c r="N78" s="24"/>
      <c r="O78" s="24"/>
      <c r="P78" s="109"/>
      <c r="Q78" s="104"/>
      <c r="R78" s="24"/>
      <c r="S78" s="134"/>
      <c r="T78" s="104"/>
      <c r="U78" s="24"/>
      <c r="V78" s="24">
        <v>10</v>
      </c>
      <c r="W78" s="109"/>
      <c r="X78" s="104"/>
      <c r="Y78" s="134"/>
      <c r="Z78" s="104"/>
      <c r="AA78" s="109"/>
      <c r="AB78" s="104"/>
      <c r="AC78" s="24"/>
      <c r="AD78" s="109"/>
      <c r="AE78" s="104"/>
      <c r="AF78" s="24"/>
      <c r="AG78" s="24"/>
      <c r="AH78" s="24"/>
      <c r="AI78" s="159"/>
      <c r="AJ78" s="98" t="str">
        <f>IF(AI78="","",AI78)</f>
        <v/>
      </c>
      <c r="AK78" s="93"/>
      <c r="AL78" s="41" t="str">
        <f>IF(AK78="","",AK78)</f>
        <v/>
      </c>
      <c r="AM78" s="41" t="str">
        <f>IF(AL78="","",AL78)</f>
        <v/>
      </c>
      <c r="AN78" s="33">
        <f>AVERAGE(F78:AM78)</f>
        <v>12.2</v>
      </c>
      <c r="AO78" s="23">
        <f>COUNT(F78:AM78)</f>
        <v>5</v>
      </c>
      <c r="AP78" s="145">
        <f>AN78*100/AO78^0.5</f>
        <v>545.6005865099487</v>
      </c>
      <c r="AR78" s="7"/>
    </row>
    <row r="79" spans="1:44" s="6" customFormat="1" ht="17.100000000000001" customHeight="1" x14ac:dyDescent="0.2">
      <c r="A79" s="13">
        <v>22</v>
      </c>
      <c r="B79" s="13" t="s">
        <v>108</v>
      </c>
      <c r="C79" s="27"/>
      <c r="D79" s="14" t="s">
        <v>73</v>
      </c>
      <c r="E79" s="48" t="s">
        <v>72</v>
      </c>
      <c r="F79" s="108">
        <v>13</v>
      </c>
      <c r="G79" s="24">
        <v>13</v>
      </c>
      <c r="H79" s="24">
        <v>9</v>
      </c>
      <c r="I79" s="109">
        <v>12</v>
      </c>
      <c r="J79" s="104"/>
      <c r="K79" s="24"/>
      <c r="L79" s="109"/>
      <c r="M79" s="123"/>
      <c r="N79" s="28"/>
      <c r="O79" s="28"/>
      <c r="P79" s="103"/>
      <c r="Q79" s="102"/>
      <c r="R79" s="25"/>
      <c r="S79" s="126"/>
      <c r="T79" s="102"/>
      <c r="U79" s="25"/>
      <c r="V79" s="25"/>
      <c r="W79" s="103"/>
      <c r="X79" s="102"/>
      <c r="Y79" s="134"/>
      <c r="Z79" s="102"/>
      <c r="AA79" s="114"/>
      <c r="AB79" s="113"/>
      <c r="AC79" s="25"/>
      <c r="AD79" s="103"/>
      <c r="AE79" s="102"/>
      <c r="AF79" s="25"/>
      <c r="AG79" s="25"/>
      <c r="AH79" s="25"/>
      <c r="AI79" s="159"/>
      <c r="AJ79" s="98" t="str">
        <f>IF(AI79="","",AI79)</f>
        <v/>
      </c>
      <c r="AK79" s="93"/>
      <c r="AL79" s="41" t="str">
        <f>IF(AK79="","",AK79)</f>
        <v/>
      </c>
      <c r="AM79" s="41" t="str">
        <f>IF(AL79="","",AL79)</f>
        <v/>
      </c>
      <c r="AN79" s="33">
        <f>AVERAGE(F79:AM79)</f>
        <v>11.75</v>
      </c>
      <c r="AO79" s="23">
        <f>COUNT(F79:AM79)</f>
        <v>4</v>
      </c>
      <c r="AP79" s="145">
        <f>AN79*100/AO79^0.5</f>
        <v>587.5</v>
      </c>
      <c r="AR79" s="7"/>
    </row>
    <row r="80" spans="1:44" s="6" customFormat="1" ht="17.100000000000001" customHeight="1" x14ac:dyDescent="0.2">
      <c r="A80" s="13">
        <v>24</v>
      </c>
      <c r="B80" s="13" t="s">
        <v>37</v>
      </c>
      <c r="C80" s="27"/>
      <c r="D80" s="13" t="s">
        <v>204</v>
      </c>
      <c r="E80" s="96" t="s">
        <v>207</v>
      </c>
      <c r="F80" s="108"/>
      <c r="G80" s="24"/>
      <c r="H80" s="24"/>
      <c r="I80" s="109"/>
      <c r="J80" s="104"/>
      <c r="K80" s="24"/>
      <c r="L80" s="109"/>
      <c r="M80" s="123"/>
      <c r="N80" s="28"/>
      <c r="O80" s="28"/>
      <c r="P80" s="103"/>
      <c r="Q80" s="102"/>
      <c r="R80" s="25"/>
      <c r="S80" s="126"/>
      <c r="T80" s="102"/>
      <c r="U80" s="25"/>
      <c r="V80" s="25"/>
      <c r="W80" s="103"/>
      <c r="X80" s="102"/>
      <c r="Y80" s="134"/>
      <c r="Z80" s="102"/>
      <c r="AA80" s="114">
        <v>6</v>
      </c>
      <c r="AB80" s="113"/>
      <c r="AC80" s="25"/>
      <c r="AD80" s="103"/>
      <c r="AE80" s="102"/>
      <c r="AF80" s="25"/>
      <c r="AG80" s="25"/>
      <c r="AH80" s="25"/>
      <c r="AI80" s="159"/>
      <c r="AJ80" s="98" t="str">
        <f>IF(AI80="","",AI80)</f>
        <v/>
      </c>
      <c r="AK80" s="93"/>
      <c r="AL80" s="41" t="str">
        <f>IF(AK80="","",AK80)</f>
        <v/>
      </c>
      <c r="AM80" s="41" t="str">
        <f>IF(AL80="","",AL80)</f>
        <v/>
      </c>
      <c r="AN80" s="33">
        <f>AVERAGE(F80:AM80)</f>
        <v>6</v>
      </c>
      <c r="AO80" s="23">
        <f>COUNT(F80:AM80)</f>
        <v>1</v>
      </c>
      <c r="AP80" s="145">
        <f>AN80*100/AO80^0.5</f>
        <v>600</v>
      </c>
      <c r="AR80" s="7"/>
    </row>
    <row r="81" spans="1:44" s="6" customFormat="1" ht="17.100000000000001" customHeight="1" x14ac:dyDescent="0.2">
      <c r="A81" s="13">
        <v>25</v>
      </c>
      <c r="B81" s="13" t="s">
        <v>5</v>
      </c>
      <c r="C81" s="27"/>
      <c r="D81" s="170" t="s">
        <v>208</v>
      </c>
      <c r="E81" s="48" t="s">
        <v>199</v>
      </c>
      <c r="F81" s="108"/>
      <c r="G81" s="24"/>
      <c r="H81" s="24"/>
      <c r="I81" s="109"/>
      <c r="J81" s="104"/>
      <c r="K81" s="24"/>
      <c r="L81" s="109"/>
      <c r="M81" s="123"/>
      <c r="N81" s="28"/>
      <c r="O81" s="28"/>
      <c r="P81" s="103"/>
      <c r="Q81" s="102"/>
      <c r="R81" s="25"/>
      <c r="S81" s="126"/>
      <c r="T81" s="102"/>
      <c r="U81" s="25"/>
      <c r="V81" s="25"/>
      <c r="W81" s="103"/>
      <c r="X81" s="102"/>
      <c r="Y81" s="134"/>
      <c r="Z81" s="102"/>
      <c r="AA81" s="114"/>
      <c r="AB81" s="113"/>
      <c r="AC81" s="25"/>
      <c r="AD81" s="103"/>
      <c r="AE81" s="102">
        <v>7</v>
      </c>
      <c r="AF81" s="25">
        <v>12</v>
      </c>
      <c r="AG81" s="25"/>
      <c r="AH81" s="25"/>
      <c r="AI81" s="159"/>
      <c r="AJ81" s="98" t="str">
        <f>IF(AI81="","",AI81)</f>
        <v/>
      </c>
      <c r="AK81" s="93"/>
      <c r="AL81" s="41" t="str">
        <f>IF(AK81="","",AK81)</f>
        <v/>
      </c>
      <c r="AM81" s="41" t="str">
        <f>IF(AL81="","",AL81)</f>
        <v/>
      </c>
      <c r="AN81" s="33">
        <f>AVERAGE(F81:AM81)</f>
        <v>9.5</v>
      </c>
      <c r="AO81" s="23">
        <f>COUNT(F81:AM81)</f>
        <v>2</v>
      </c>
      <c r="AP81" s="145">
        <f>AN81*100/AO81^0.5</f>
        <v>671.75144212722012</v>
      </c>
      <c r="AR81" s="7"/>
    </row>
    <row r="82" spans="1:44" s="6" customFormat="1" ht="17.100000000000001" customHeight="1" x14ac:dyDescent="0.2">
      <c r="A82" s="13">
        <v>26</v>
      </c>
      <c r="B82" s="13" t="s">
        <v>134</v>
      </c>
      <c r="C82" s="39" t="s">
        <v>38</v>
      </c>
      <c r="D82" s="14" t="s">
        <v>31</v>
      </c>
      <c r="E82" s="48" t="s">
        <v>36</v>
      </c>
      <c r="F82" s="108"/>
      <c r="G82" s="24"/>
      <c r="H82" s="24">
        <v>7</v>
      </c>
      <c r="I82" s="109"/>
      <c r="J82" s="104"/>
      <c r="K82" s="24"/>
      <c r="L82" s="109"/>
      <c r="M82" s="123"/>
      <c r="N82" s="28"/>
      <c r="O82" s="28"/>
      <c r="P82" s="103"/>
      <c r="Q82" s="102"/>
      <c r="R82" s="25"/>
      <c r="S82" s="126"/>
      <c r="T82" s="102"/>
      <c r="U82" s="25"/>
      <c r="V82" s="25"/>
      <c r="W82" s="103"/>
      <c r="X82" s="102"/>
      <c r="Y82" s="134"/>
      <c r="Z82" s="102"/>
      <c r="AA82" s="114"/>
      <c r="AB82" s="113"/>
      <c r="AC82" s="25"/>
      <c r="AD82" s="103"/>
      <c r="AE82" s="102"/>
      <c r="AF82" s="25"/>
      <c r="AG82" s="25"/>
      <c r="AH82" s="25"/>
      <c r="AI82" s="159"/>
      <c r="AJ82" s="98" t="str">
        <f>IF(AI82="","",AI82)</f>
        <v/>
      </c>
      <c r="AK82" s="93"/>
      <c r="AL82" s="41" t="str">
        <f>IF(AK82="","",AK82)</f>
        <v/>
      </c>
      <c r="AM82" s="41" t="str">
        <f>IF(AL82="","",AL82)</f>
        <v/>
      </c>
      <c r="AN82" s="35">
        <f>AVERAGE(F82:AM82)</f>
        <v>7</v>
      </c>
      <c r="AO82" s="26">
        <f>COUNT(F82:AM82)</f>
        <v>1</v>
      </c>
      <c r="AP82" s="148">
        <f>AN82*100/AO82^0.5</f>
        <v>700</v>
      </c>
      <c r="AR82" s="7"/>
    </row>
    <row r="83" spans="1:44" s="6" customFormat="1" ht="17.100000000000001" customHeight="1" x14ac:dyDescent="0.2">
      <c r="A83" s="13">
        <v>27</v>
      </c>
      <c r="B83" s="13" t="s">
        <v>5</v>
      </c>
      <c r="C83" s="27"/>
      <c r="D83" s="34" t="s">
        <v>33</v>
      </c>
      <c r="E83" s="48" t="s">
        <v>34</v>
      </c>
      <c r="F83" s="108">
        <v>15</v>
      </c>
      <c r="G83" s="27">
        <v>9</v>
      </c>
      <c r="H83" s="25">
        <v>13</v>
      </c>
      <c r="I83" s="103"/>
      <c r="J83" s="113"/>
      <c r="K83" s="28"/>
      <c r="L83" s="114"/>
      <c r="M83" s="113"/>
      <c r="N83" s="28"/>
      <c r="O83" s="28"/>
      <c r="P83" s="103"/>
      <c r="Q83" s="102"/>
      <c r="R83" s="25"/>
      <c r="S83" s="126"/>
      <c r="T83" s="102"/>
      <c r="U83" s="25"/>
      <c r="V83" s="25"/>
      <c r="W83" s="103"/>
      <c r="X83" s="102"/>
      <c r="Y83" s="134"/>
      <c r="Z83" s="102"/>
      <c r="AA83" s="114"/>
      <c r="AB83" s="113"/>
      <c r="AC83" s="25"/>
      <c r="AD83" s="103"/>
      <c r="AE83" s="102"/>
      <c r="AF83" s="25"/>
      <c r="AG83" s="25"/>
      <c r="AH83" s="25"/>
      <c r="AI83" s="159"/>
      <c r="AJ83" s="98" t="str">
        <f>IF(AI83="","",AI83)</f>
        <v/>
      </c>
      <c r="AK83" s="93"/>
      <c r="AL83" s="41" t="str">
        <f>IF(AK83="","",AK83)</f>
        <v/>
      </c>
      <c r="AM83" s="41" t="str">
        <f>IF(AL83="","",AL83)</f>
        <v/>
      </c>
      <c r="AN83" s="35">
        <f>AVERAGE(F83:AM83)</f>
        <v>12.333333333333334</v>
      </c>
      <c r="AO83" s="26">
        <f>COUNT(F83:AM83)</f>
        <v>3</v>
      </c>
      <c r="AP83" s="148">
        <f>AN83*100/AO83^0.5</f>
        <v>712.06533200053855</v>
      </c>
      <c r="AR83" s="7"/>
    </row>
    <row r="84" spans="1:44" s="6" customFormat="1" ht="17.100000000000001" customHeight="1" x14ac:dyDescent="0.2">
      <c r="A84" s="13">
        <v>28</v>
      </c>
      <c r="B84" s="44" t="s">
        <v>10</v>
      </c>
      <c r="C84" s="24"/>
      <c r="D84" s="44" t="s">
        <v>195</v>
      </c>
      <c r="E84" s="52" t="s">
        <v>196</v>
      </c>
      <c r="F84" s="104"/>
      <c r="G84" s="24"/>
      <c r="H84" s="24"/>
      <c r="I84" s="109"/>
      <c r="J84" s="104"/>
      <c r="K84" s="24"/>
      <c r="L84" s="109"/>
      <c r="M84" s="104"/>
      <c r="N84" s="24"/>
      <c r="O84" s="24"/>
      <c r="P84" s="109"/>
      <c r="Q84" s="104"/>
      <c r="R84" s="24"/>
      <c r="S84" s="134"/>
      <c r="T84" s="104"/>
      <c r="U84" s="24"/>
      <c r="V84" s="24"/>
      <c r="W84" s="109"/>
      <c r="X84" s="104"/>
      <c r="Y84" s="134"/>
      <c r="Z84" s="104"/>
      <c r="AA84" s="109"/>
      <c r="AB84" s="104">
        <v>10</v>
      </c>
      <c r="AC84" s="24">
        <v>11</v>
      </c>
      <c r="AD84" s="109"/>
      <c r="AE84" s="104"/>
      <c r="AF84" s="24"/>
      <c r="AG84" s="24"/>
      <c r="AH84" s="24"/>
      <c r="AI84" s="159"/>
      <c r="AJ84" s="98" t="str">
        <f>IF(AI84="","",AI84)</f>
        <v/>
      </c>
      <c r="AK84" s="93"/>
      <c r="AL84" s="41" t="str">
        <f>IF(AK84="","",AK84)</f>
        <v/>
      </c>
      <c r="AM84" s="41" t="str">
        <f>IF(AL84="","",AL84)</f>
        <v/>
      </c>
      <c r="AN84" s="35">
        <f>AVERAGE(F84:AM84)</f>
        <v>10.5</v>
      </c>
      <c r="AO84" s="26">
        <f>COUNT(F84:AM84)</f>
        <v>2</v>
      </c>
      <c r="AP84" s="148">
        <f>AN84*100/AO84^0.5</f>
        <v>742.46212024587487</v>
      </c>
      <c r="AR84" s="7"/>
    </row>
    <row r="85" spans="1:44" s="6" customFormat="1" ht="17.100000000000001" customHeight="1" x14ac:dyDescent="0.2">
      <c r="A85" s="13">
        <v>29</v>
      </c>
      <c r="B85" s="44" t="s">
        <v>108</v>
      </c>
      <c r="C85" s="24"/>
      <c r="D85" s="44" t="s">
        <v>84</v>
      </c>
      <c r="E85" s="52" t="s">
        <v>85</v>
      </c>
      <c r="F85" s="104">
        <v>12</v>
      </c>
      <c r="G85" s="24"/>
      <c r="H85" s="24">
        <v>10</v>
      </c>
      <c r="I85" s="109"/>
      <c r="J85" s="104"/>
      <c r="K85" s="24"/>
      <c r="L85" s="109"/>
      <c r="M85" s="104"/>
      <c r="N85" s="24"/>
      <c r="O85" s="24"/>
      <c r="P85" s="109"/>
      <c r="Q85" s="104"/>
      <c r="R85" s="24"/>
      <c r="S85" s="134"/>
      <c r="T85" s="104"/>
      <c r="U85" s="24"/>
      <c r="V85" s="24"/>
      <c r="W85" s="109"/>
      <c r="X85" s="104"/>
      <c r="Y85" s="134"/>
      <c r="Z85" s="104"/>
      <c r="AA85" s="109"/>
      <c r="AB85" s="104"/>
      <c r="AC85" s="24"/>
      <c r="AD85" s="109"/>
      <c r="AE85" s="104"/>
      <c r="AF85" s="24"/>
      <c r="AG85" s="24"/>
      <c r="AH85" s="24"/>
      <c r="AI85" s="159"/>
      <c r="AJ85" s="98" t="str">
        <f>IF(AI85="","",AI85)</f>
        <v/>
      </c>
      <c r="AK85" s="93"/>
      <c r="AL85" s="41" t="str">
        <f>IF(AK85="","",AK85)</f>
        <v/>
      </c>
      <c r="AM85" s="41" t="str">
        <f>IF(AL85="","",AL85)</f>
        <v/>
      </c>
      <c r="AN85" s="35">
        <f>AVERAGE(F85:AM85)</f>
        <v>11</v>
      </c>
      <c r="AO85" s="26">
        <f>COUNT(F85:AM85)</f>
        <v>2</v>
      </c>
      <c r="AP85" s="148">
        <f>AN85*100/AO85^0.5</f>
        <v>777.81745930520219</v>
      </c>
      <c r="AR85" s="7"/>
    </row>
    <row r="86" spans="1:44" s="6" customFormat="1" ht="17.100000000000001" customHeight="1" x14ac:dyDescent="0.2">
      <c r="A86" s="13">
        <v>30</v>
      </c>
      <c r="B86" s="13" t="s">
        <v>37</v>
      </c>
      <c r="C86" s="27"/>
      <c r="D86" s="14" t="s">
        <v>204</v>
      </c>
      <c r="E86" s="48" t="s">
        <v>162</v>
      </c>
      <c r="F86" s="108"/>
      <c r="G86" s="24"/>
      <c r="H86" s="24"/>
      <c r="I86" s="109"/>
      <c r="J86" s="104"/>
      <c r="K86" s="24"/>
      <c r="L86" s="109"/>
      <c r="M86" s="123"/>
      <c r="N86" s="28"/>
      <c r="O86" s="28">
        <v>8</v>
      </c>
      <c r="P86" s="103"/>
      <c r="Q86" s="102"/>
      <c r="R86" s="25"/>
      <c r="S86" s="126"/>
      <c r="T86" s="102"/>
      <c r="U86" s="25"/>
      <c r="V86" s="25"/>
      <c r="W86" s="103"/>
      <c r="X86" s="102"/>
      <c r="Y86" s="134"/>
      <c r="Z86" s="102"/>
      <c r="AA86" s="114"/>
      <c r="AB86" s="113"/>
      <c r="AC86" s="25"/>
      <c r="AD86" s="103"/>
      <c r="AE86" s="102"/>
      <c r="AF86" s="25"/>
      <c r="AG86" s="25"/>
      <c r="AH86" s="25"/>
      <c r="AI86" s="159"/>
      <c r="AJ86" s="98" t="str">
        <f>IF(AI86="","",AI86)</f>
        <v/>
      </c>
      <c r="AK86" s="93"/>
      <c r="AL86" s="41" t="str">
        <f>IF(AK86="","",AK86)</f>
        <v/>
      </c>
      <c r="AM86" s="41" t="str">
        <f>IF(AL86="","",AL86)</f>
        <v/>
      </c>
      <c r="AN86" s="35">
        <f>AVERAGE(F86:AM86)</f>
        <v>8</v>
      </c>
      <c r="AO86" s="26">
        <f>COUNT(F86:AM86)</f>
        <v>1</v>
      </c>
      <c r="AP86" s="148">
        <f>AN86*100/AO86^0.5</f>
        <v>800</v>
      </c>
      <c r="AR86" s="7"/>
    </row>
    <row r="87" spans="1:44" s="6" customFormat="1" ht="17.100000000000001" customHeight="1" x14ac:dyDescent="0.2">
      <c r="A87" s="13">
        <v>31</v>
      </c>
      <c r="B87" s="13" t="s">
        <v>200</v>
      </c>
      <c r="C87" s="27"/>
      <c r="D87" s="170" t="s">
        <v>208</v>
      </c>
      <c r="E87" s="48" t="s">
        <v>201</v>
      </c>
      <c r="F87" s="108"/>
      <c r="G87" s="24"/>
      <c r="H87" s="24"/>
      <c r="I87" s="109"/>
      <c r="J87" s="104"/>
      <c r="K87" s="24"/>
      <c r="L87" s="109"/>
      <c r="M87" s="123"/>
      <c r="N87" s="28"/>
      <c r="O87" s="28"/>
      <c r="P87" s="103"/>
      <c r="Q87" s="102"/>
      <c r="R87" s="25"/>
      <c r="S87" s="126"/>
      <c r="T87" s="102"/>
      <c r="U87" s="25"/>
      <c r="V87" s="25"/>
      <c r="W87" s="103"/>
      <c r="X87" s="102"/>
      <c r="Y87" s="134"/>
      <c r="Z87" s="102"/>
      <c r="AA87" s="114"/>
      <c r="AB87" s="113"/>
      <c r="AC87" s="25"/>
      <c r="AD87" s="103"/>
      <c r="AE87" s="102"/>
      <c r="AF87" s="25">
        <v>8</v>
      </c>
      <c r="AG87" s="25"/>
      <c r="AH87" s="25"/>
      <c r="AI87" s="159"/>
      <c r="AJ87" s="98" t="str">
        <f>IF(AI87="","",AI87)</f>
        <v/>
      </c>
      <c r="AK87" s="93"/>
      <c r="AL87" s="41" t="str">
        <f>IF(AK87="","",AK87)</f>
        <v/>
      </c>
      <c r="AM87" s="41" t="str">
        <f>IF(AL87="","",AL87)</f>
        <v/>
      </c>
      <c r="AN87" s="36">
        <f>AVERAGE(F87:AM87)</f>
        <v>8</v>
      </c>
      <c r="AO87" s="23">
        <f>COUNT(F87:AM87)</f>
        <v>1</v>
      </c>
      <c r="AP87" s="147">
        <f>AN87*100/AO87^0.5</f>
        <v>800</v>
      </c>
      <c r="AR87" s="7"/>
    </row>
    <row r="88" spans="1:44" s="6" customFormat="1" ht="17.100000000000001" customHeight="1" x14ac:dyDescent="0.2">
      <c r="A88" s="43">
        <v>32</v>
      </c>
      <c r="B88" s="44"/>
      <c r="C88" s="24"/>
      <c r="D88" s="44" t="s">
        <v>197</v>
      </c>
      <c r="E88" s="52" t="s">
        <v>0</v>
      </c>
      <c r="F88" s="104"/>
      <c r="G88" s="24"/>
      <c r="H88" s="24"/>
      <c r="I88" s="109"/>
      <c r="J88" s="104"/>
      <c r="K88" s="24"/>
      <c r="L88" s="109"/>
      <c r="M88" s="104"/>
      <c r="N88" s="24">
        <v>9</v>
      </c>
      <c r="O88" s="24"/>
      <c r="P88" s="109"/>
      <c r="Q88" s="104"/>
      <c r="R88" s="24"/>
      <c r="S88" s="134"/>
      <c r="T88" s="104"/>
      <c r="U88" s="24"/>
      <c r="V88" s="24"/>
      <c r="W88" s="109"/>
      <c r="X88" s="104"/>
      <c r="Y88" s="134"/>
      <c r="Z88" s="104"/>
      <c r="AA88" s="109"/>
      <c r="AB88" s="104"/>
      <c r="AC88" s="24"/>
      <c r="AD88" s="109"/>
      <c r="AE88" s="104"/>
      <c r="AF88" s="24"/>
      <c r="AG88" s="24"/>
      <c r="AH88" s="24"/>
      <c r="AI88" s="159"/>
      <c r="AJ88" s="98" t="str">
        <f>IF(AI88="","",AI88)</f>
        <v/>
      </c>
      <c r="AK88" s="93"/>
      <c r="AL88" s="41" t="str">
        <f>IF(AK88="","",AK88)</f>
        <v/>
      </c>
      <c r="AM88" s="41" t="str">
        <f>IF(AL88="","",AL88)</f>
        <v/>
      </c>
      <c r="AN88" s="36">
        <f>AVERAGE(F88:AM88)</f>
        <v>9</v>
      </c>
      <c r="AO88" s="23">
        <f>COUNT(F88:AM88)</f>
        <v>1</v>
      </c>
      <c r="AP88" s="147">
        <f>AN88*100/AO88^0.5</f>
        <v>900</v>
      </c>
    </row>
    <row r="89" spans="1:44" s="6" customFormat="1" ht="17.100000000000001" customHeight="1" x14ac:dyDescent="0.2">
      <c r="A89" s="43">
        <v>33</v>
      </c>
      <c r="B89" s="13" t="s">
        <v>10</v>
      </c>
      <c r="C89" s="39"/>
      <c r="D89" s="14" t="s">
        <v>191</v>
      </c>
      <c r="E89" s="48" t="s">
        <v>192</v>
      </c>
      <c r="F89" s="108"/>
      <c r="G89" s="24"/>
      <c r="H89" s="24"/>
      <c r="I89" s="109"/>
      <c r="J89" s="104"/>
      <c r="K89" s="24"/>
      <c r="L89" s="109"/>
      <c r="M89" s="123"/>
      <c r="N89" s="28"/>
      <c r="O89" s="28"/>
      <c r="P89" s="103"/>
      <c r="Q89" s="102"/>
      <c r="R89" s="25"/>
      <c r="S89" s="126"/>
      <c r="T89" s="102"/>
      <c r="U89" s="25">
        <v>10</v>
      </c>
      <c r="V89" s="25"/>
      <c r="W89" s="103"/>
      <c r="X89" s="102"/>
      <c r="Y89" s="134"/>
      <c r="Z89" s="102"/>
      <c r="AA89" s="114"/>
      <c r="AB89" s="113"/>
      <c r="AC89" s="25"/>
      <c r="AD89" s="103"/>
      <c r="AE89" s="102"/>
      <c r="AF89" s="25"/>
      <c r="AG89" s="25"/>
      <c r="AH89" s="25"/>
      <c r="AI89" s="159"/>
      <c r="AJ89" s="98" t="str">
        <f>IF(AI89="","",AI89)</f>
        <v/>
      </c>
      <c r="AK89" s="93"/>
      <c r="AL89" s="41" t="str">
        <f>IF(AK89="","",AK89)</f>
        <v/>
      </c>
      <c r="AM89" s="41" t="str">
        <f>IF(AL89="","",AL89)</f>
        <v/>
      </c>
      <c r="AN89" s="36">
        <f>AVERAGE(F89:AM89)</f>
        <v>10</v>
      </c>
      <c r="AO89" s="23">
        <f>COUNT(F89:AM89)</f>
        <v>1</v>
      </c>
      <c r="AP89" s="147">
        <f>AN89*100/AO89^0.5</f>
        <v>1000</v>
      </c>
    </row>
    <row r="90" spans="1:44" ht="17.100000000000001" customHeight="1" x14ac:dyDescent="0.2">
      <c r="A90" s="43">
        <v>34</v>
      </c>
      <c r="B90" s="13"/>
      <c r="C90" s="39"/>
      <c r="D90" s="34" t="s">
        <v>204</v>
      </c>
      <c r="E90" s="48" t="s">
        <v>59</v>
      </c>
      <c r="F90" s="108"/>
      <c r="G90" s="27"/>
      <c r="H90" s="25"/>
      <c r="I90" s="103"/>
      <c r="J90" s="113"/>
      <c r="K90" s="28"/>
      <c r="L90" s="114"/>
      <c r="M90" s="113"/>
      <c r="N90" s="28"/>
      <c r="O90" s="28"/>
      <c r="P90" s="103"/>
      <c r="Q90" s="102"/>
      <c r="R90" s="25"/>
      <c r="S90" s="126"/>
      <c r="T90" s="102"/>
      <c r="U90" s="25">
        <v>11</v>
      </c>
      <c r="V90" s="25"/>
      <c r="W90" s="103"/>
      <c r="X90" s="102"/>
      <c r="Y90" s="126"/>
      <c r="Z90" s="102"/>
      <c r="AA90" s="114"/>
      <c r="AB90" s="113"/>
      <c r="AC90" s="25"/>
      <c r="AD90" s="103"/>
      <c r="AE90" s="102"/>
      <c r="AF90" s="25"/>
      <c r="AG90" s="25"/>
      <c r="AH90" s="25"/>
      <c r="AI90" s="159"/>
      <c r="AJ90" s="98" t="str">
        <f>IF(AI90="","",AI90)</f>
        <v/>
      </c>
      <c r="AK90" s="93"/>
      <c r="AL90" s="41" t="str">
        <f>IF(AK90="","",AK90)</f>
        <v/>
      </c>
      <c r="AM90" s="41" t="str">
        <f>IF(AL90="","",AL90)</f>
        <v/>
      </c>
      <c r="AN90" s="36">
        <f>AVERAGE(F90:AM90)</f>
        <v>11</v>
      </c>
      <c r="AO90" s="23">
        <f>COUNT(F90:AM90)</f>
        <v>1</v>
      </c>
      <c r="AP90" s="147">
        <f>AN90*100/AO90^0.5</f>
        <v>1100</v>
      </c>
    </row>
    <row r="91" spans="1:44" ht="17.100000000000001" customHeight="1" x14ac:dyDescent="0.2">
      <c r="A91" s="43">
        <v>35</v>
      </c>
      <c r="B91" s="13" t="s">
        <v>8</v>
      </c>
      <c r="C91" s="27"/>
      <c r="D91" s="13" t="s">
        <v>62</v>
      </c>
      <c r="E91" s="96" t="s">
        <v>63</v>
      </c>
      <c r="F91" s="108"/>
      <c r="G91" s="24"/>
      <c r="H91" s="24"/>
      <c r="I91" s="109"/>
      <c r="J91" s="104"/>
      <c r="K91" s="24"/>
      <c r="L91" s="109"/>
      <c r="M91" s="123"/>
      <c r="N91" s="28"/>
      <c r="O91" s="28"/>
      <c r="P91" s="103"/>
      <c r="Q91" s="102"/>
      <c r="R91" s="25"/>
      <c r="S91" s="126"/>
      <c r="T91" s="102"/>
      <c r="U91" s="25">
        <v>13</v>
      </c>
      <c r="V91" s="25"/>
      <c r="W91" s="103"/>
      <c r="X91" s="102"/>
      <c r="Y91" s="134"/>
      <c r="Z91" s="102"/>
      <c r="AA91" s="114"/>
      <c r="AB91" s="113"/>
      <c r="AC91" s="25"/>
      <c r="AD91" s="103"/>
      <c r="AE91" s="102"/>
      <c r="AF91" s="25"/>
      <c r="AG91" s="25"/>
      <c r="AH91" s="25"/>
      <c r="AI91" s="159"/>
      <c r="AJ91" s="98" t="str">
        <f>IF(AI91="","",AI91)</f>
        <v/>
      </c>
      <c r="AK91" s="93"/>
      <c r="AL91" s="41" t="str">
        <f>IF(AK91="","",AK91)</f>
        <v/>
      </c>
      <c r="AM91" s="41" t="str">
        <f>IF(AL91="","",AL91)</f>
        <v/>
      </c>
      <c r="AN91" s="36">
        <f>AVERAGE(F91:AM91)</f>
        <v>13</v>
      </c>
      <c r="AO91" s="23">
        <f>COUNT(F91:AM91)</f>
        <v>1</v>
      </c>
      <c r="AP91" s="147">
        <f>AN91*100/AO91^0.5</f>
        <v>1300</v>
      </c>
    </row>
    <row r="92" spans="1:44" ht="17.100000000000001" customHeight="1" x14ac:dyDescent="0.2">
      <c r="A92" s="43">
        <v>36</v>
      </c>
      <c r="B92" s="44"/>
      <c r="C92" s="24"/>
      <c r="D92" s="44" t="s">
        <v>82</v>
      </c>
      <c r="E92" s="52" t="s">
        <v>13</v>
      </c>
      <c r="F92" s="104"/>
      <c r="G92" s="24"/>
      <c r="H92" s="24"/>
      <c r="I92" s="109"/>
      <c r="J92" s="104">
        <v>13</v>
      </c>
      <c r="K92" s="24"/>
      <c r="L92" s="109"/>
      <c r="M92" s="104"/>
      <c r="N92" s="24"/>
      <c r="O92" s="24"/>
      <c r="P92" s="109"/>
      <c r="Q92" s="104"/>
      <c r="R92" s="24"/>
      <c r="S92" s="134"/>
      <c r="T92" s="104"/>
      <c r="U92" s="24"/>
      <c r="V92" s="24"/>
      <c r="W92" s="109"/>
      <c r="X92" s="104"/>
      <c r="Y92" s="134"/>
      <c r="Z92" s="104"/>
      <c r="AA92" s="109"/>
      <c r="AB92" s="104"/>
      <c r="AC92" s="24"/>
      <c r="AD92" s="109"/>
      <c r="AE92" s="104"/>
      <c r="AF92" s="24"/>
      <c r="AG92" s="24"/>
      <c r="AH92" s="24"/>
      <c r="AI92" s="159"/>
      <c r="AJ92" s="98" t="str">
        <f>IF(AI92="","",AI92)</f>
        <v/>
      </c>
      <c r="AK92" s="93"/>
      <c r="AL92" s="41" t="str">
        <f>IF(AK92="","",AK92)</f>
        <v/>
      </c>
      <c r="AM92" s="41" t="str">
        <f>IF(AL92="","",AL92)</f>
        <v/>
      </c>
      <c r="AN92" s="36">
        <f>AVERAGE(F92:AM92)</f>
        <v>13</v>
      </c>
      <c r="AO92" s="23">
        <f>COUNT(F92:AM92)</f>
        <v>1</v>
      </c>
      <c r="AP92" s="147">
        <f>AN92*100/AO92^0.5</f>
        <v>1300</v>
      </c>
    </row>
    <row r="93" spans="1:44" ht="17.100000000000001" customHeight="1" x14ac:dyDescent="0.2">
      <c r="A93" s="43">
        <v>37</v>
      </c>
      <c r="B93" s="44" t="s">
        <v>10</v>
      </c>
      <c r="C93" s="24"/>
      <c r="D93" s="44" t="s">
        <v>172</v>
      </c>
      <c r="E93" s="52" t="s">
        <v>2</v>
      </c>
      <c r="F93" s="104"/>
      <c r="G93" s="24"/>
      <c r="H93" s="24"/>
      <c r="I93" s="109"/>
      <c r="J93" s="104"/>
      <c r="K93" s="24"/>
      <c r="L93" s="109"/>
      <c r="M93" s="104"/>
      <c r="N93" s="24"/>
      <c r="O93" s="24"/>
      <c r="P93" s="109"/>
      <c r="Q93" s="104"/>
      <c r="R93" s="24">
        <v>15</v>
      </c>
      <c r="S93" s="134"/>
      <c r="T93" s="104"/>
      <c r="U93" s="24"/>
      <c r="V93" s="24"/>
      <c r="W93" s="109"/>
      <c r="X93" s="104"/>
      <c r="Y93" s="134"/>
      <c r="Z93" s="104"/>
      <c r="AA93" s="109"/>
      <c r="AB93" s="104"/>
      <c r="AC93" s="24"/>
      <c r="AD93" s="109"/>
      <c r="AE93" s="104"/>
      <c r="AF93" s="24"/>
      <c r="AG93" s="24"/>
      <c r="AH93" s="24"/>
      <c r="AI93" s="159"/>
      <c r="AJ93" s="98" t="str">
        <f>IF(AI93="","",AI93)</f>
        <v/>
      </c>
      <c r="AK93" s="93"/>
      <c r="AL93" s="41" t="str">
        <f>IF(AK93="","",AK93)</f>
        <v/>
      </c>
      <c r="AM93" s="41" t="str">
        <f>IF(AL93="","",AL93)</f>
        <v/>
      </c>
      <c r="AN93" s="36">
        <f>AVERAGE(F93:AM93)</f>
        <v>15</v>
      </c>
      <c r="AO93" s="23">
        <f>COUNT(F93:AM93)</f>
        <v>1</v>
      </c>
      <c r="AP93" s="147">
        <f>AN93*100/AO93^0.5</f>
        <v>1500</v>
      </c>
    </row>
    <row r="94" spans="1:44" ht="17.100000000000001" customHeight="1" x14ac:dyDescent="0.2">
      <c r="A94" s="43">
        <v>38</v>
      </c>
      <c r="B94" s="44" t="s">
        <v>8</v>
      </c>
      <c r="C94" s="24"/>
      <c r="D94" s="44" t="s">
        <v>180</v>
      </c>
      <c r="E94" s="52" t="s">
        <v>181</v>
      </c>
      <c r="F94" s="104"/>
      <c r="G94" s="24"/>
      <c r="H94" s="24"/>
      <c r="I94" s="109"/>
      <c r="J94" s="104"/>
      <c r="K94" s="24"/>
      <c r="L94" s="109"/>
      <c r="M94" s="104"/>
      <c r="N94" s="24"/>
      <c r="O94" s="24"/>
      <c r="P94" s="109"/>
      <c r="Q94" s="104"/>
      <c r="R94" s="24"/>
      <c r="S94" s="134"/>
      <c r="T94" s="104"/>
      <c r="U94" s="24">
        <v>16</v>
      </c>
      <c r="V94" s="24"/>
      <c r="W94" s="109"/>
      <c r="X94" s="104"/>
      <c r="Y94" s="134"/>
      <c r="Z94" s="104"/>
      <c r="AA94" s="109"/>
      <c r="AB94" s="104"/>
      <c r="AC94" s="24"/>
      <c r="AD94" s="109"/>
      <c r="AE94" s="104"/>
      <c r="AF94" s="24"/>
      <c r="AG94" s="24"/>
      <c r="AH94" s="24"/>
      <c r="AI94" s="159"/>
      <c r="AJ94" s="98" t="str">
        <f>IF(AI94="","",AI94)</f>
        <v/>
      </c>
      <c r="AK94" s="93"/>
      <c r="AL94" s="41" t="str">
        <f>IF(AK94="","",AK94)</f>
        <v/>
      </c>
      <c r="AM94" s="41" t="str">
        <f>IF(AL94="","",AL94)</f>
        <v/>
      </c>
      <c r="AN94" s="36">
        <f>AVERAGE(F94:AM94)</f>
        <v>16</v>
      </c>
      <c r="AO94" s="23">
        <f>COUNT(F94:AM94)</f>
        <v>1</v>
      </c>
      <c r="AP94" s="147">
        <f>AN94*100/AO94^0.5</f>
        <v>1600</v>
      </c>
    </row>
    <row r="95" spans="1:44" ht="17.100000000000001" customHeight="1" x14ac:dyDescent="0.2">
      <c r="A95" s="43">
        <v>39</v>
      </c>
      <c r="B95" s="34" t="s">
        <v>10</v>
      </c>
      <c r="C95" s="39"/>
      <c r="D95" s="14" t="s">
        <v>173</v>
      </c>
      <c r="E95" s="48" t="s">
        <v>40</v>
      </c>
      <c r="F95" s="108"/>
      <c r="G95" s="24"/>
      <c r="H95" s="24"/>
      <c r="I95" s="109"/>
      <c r="J95" s="104"/>
      <c r="K95" s="24"/>
      <c r="L95" s="109"/>
      <c r="M95" s="123"/>
      <c r="N95" s="28"/>
      <c r="O95" s="28"/>
      <c r="P95" s="103"/>
      <c r="Q95" s="102"/>
      <c r="R95" s="25">
        <v>16</v>
      </c>
      <c r="S95" s="126"/>
      <c r="T95" s="102"/>
      <c r="U95" s="25"/>
      <c r="V95" s="25"/>
      <c r="W95" s="103"/>
      <c r="X95" s="102"/>
      <c r="Y95" s="134"/>
      <c r="Z95" s="102"/>
      <c r="AA95" s="114"/>
      <c r="AB95" s="113"/>
      <c r="AC95" s="25"/>
      <c r="AD95" s="103"/>
      <c r="AE95" s="102"/>
      <c r="AF95" s="25"/>
      <c r="AG95" s="25"/>
      <c r="AH95" s="25"/>
      <c r="AI95" s="159"/>
      <c r="AJ95" s="98" t="str">
        <f>IF(AI95="","",AI95)</f>
        <v/>
      </c>
      <c r="AK95" s="93"/>
      <c r="AL95" s="41" t="str">
        <f>IF(AK95="","",AK95)</f>
        <v/>
      </c>
      <c r="AM95" s="41" t="str">
        <f>IF(AL95="","",AL95)</f>
        <v/>
      </c>
      <c r="AN95" s="36">
        <f>AVERAGE(F95:AM95)</f>
        <v>16</v>
      </c>
      <c r="AO95" s="23">
        <f>COUNT(F95:AM95)</f>
        <v>1</v>
      </c>
      <c r="AP95" s="147">
        <f>AN95*100/AO95^0.5</f>
        <v>1600</v>
      </c>
    </row>
    <row r="96" spans="1:44" ht="17.100000000000001" customHeight="1" x14ac:dyDescent="0.2">
      <c r="A96" s="43">
        <v>40</v>
      </c>
      <c r="B96" s="13" t="s">
        <v>9</v>
      </c>
      <c r="C96" s="27">
        <v>9</v>
      </c>
      <c r="D96" s="14" t="s">
        <v>31</v>
      </c>
      <c r="E96" s="48" t="s">
        <v>32</v>
      </c>
      <c r="F96" s="108"/>
      <c r="G96" s="24"/>
      <c r="H96" s="24">
        <v>16</v>
      </c>
      <c r="I96" s="109"/>
      <c r="J96" s="104"/>
      <c r="K96" s="24"/>
      <c r="L96" s="109"/>
      <c r="M96" s="123"/>
      <c r="N96" s="28"/>
      <c r="O96" s="28"/>
      <c r="P96" s="103"/>
      <c r="Q96" s="102"/>
      <c r="R96" s="25"/>
      <c r="S96" s="126"/>
      <c r="T96" s="102"/>
      <c r="U96" s="25"/>
      <c r="V96" s="25"/>
      <c r="W96" s="103"/>
      <c r="X96" s="102"/>
      <c r="Y96" s="134"/>
      <c r="Z96" s="102"/>
      <c r="AA96" s="114"/>
      <c r="AB96" s="113"/>
      <c r="AC96" s="25"/>
      <c r="AD96" s="103"/>
      <c r="AE96" s="102"/>
      <c r="AF96" s="25"/>
      <c r="AG96" s="25"/>
      <c r="AH96" s="25"/>
      <c r="AI96" s="159"/>
      <c r="AJ96" s="98" t="str">
        <f>IF(AI96="","",AI96)</f>
        <v/>
      </c>
      <c r="AK96" s="93"/>
      <c r="AL96" s="41" t="str">
        <f>IF(AK96="","",AK96)</f>
        <v/>
      </c>
      <c r="AM96" s="41" t="str">
        <f>IF(AL96="","",AL96)</f>
        <v/>
      </c>
      <c r="AN96" s="36">
        <f>AVERAGE(F96:AM96)</f>
        <v>16</v>
      </c>
      <c r="AO96" s="23">
        <f>COUNT(F96:AM96)</f>
        <v>1</v>
      </c>
      <c r="AP96" s="147">
        <f>AN96*100/AO96^0.5</f>
        <v>1600</v>
      </c>
    </row>
    <row r="97" spans="1:42" ht="17.100000000000001" customHeight="1" x14ac:dyDescent="0.2">
      <c r="A97" s="43">
        <v>41</v>
      </c>
      <c r="B97" s="44" t="s">
        <v>8</v>
      </c>
      <c r="C97" s="24"/>
      <c r="D97" s="44" t="s">
        <v>182</v>
      </c>
      <c r="E97" s="52" t="s">
        <v>183</v>
      </c>
      <c r="F97" s="104"/>
      <c r="G97" s="24"/>
      <c r="H97" s="24"/>
      <c r="I97" s="109"/>
      <c r="J97" s="104"/>
      <c r="K97" s="24"/>
      <c r="L97" s="109"/>
      <c r="M97" s="104"/>
      <c r="N97" s="24"/>
      <c r="O97" s="24"/>
      <c r="P97" s="109"/>
      <c r="Q97" s="104"/>
      <c r="R97" s="24"/>
      <c r="S97" s="134"/>
      <c r="T97" s="104"/>
      <c r="U97" s="24">
        <v>17</v>
      </c>
      <c r="V97" s="24"/>
      <c r="W97" s="109"/>
      <c r="X97" s="104"/>
      <c r="Y97" s="134"/>
      <c r="Z97" s="104"/>
      <c r="AA97" s="109"/>
      <c r="AB97" s="104"/>
      <c r="AC97" s="24"/>
      <c r="AD97" s="109"/>
      <c r="AE97" s="104"/>
      <c r="AF97" s="24"/>
      <c r="AG97" s="24"/>
      <c r="AH97" s="24"/>
      <c r="AI97" s="159"/>
      <c r="AJ97" s="98" t="str">
        <f>IF(AI97="","",AI97)</f>
        <v/>
      </c>
      <c r="AK97" s="93"/>
      <c r="AL97" s="41" t="str">
        <f>IF(AK97="","",AK97)</f>
        <v/>
      </c>
      <c r="AM97" s="41" t="str">
        <f>IF(AL97="","",AL97)</f>
        <v/>
      </c>
      <c r="AN97" s="36">
        <f>AVERAGE(F97:AM97)</f>
        <v>17</v>
      </c>
      <c r="AO97" s="23">
        <f>COUNT(F97:AM97)</f>
        <v>1</v>
      </c>
      <c r="AP97" s="147">
        <f>AN97*100/AO97^0.5</f>
        <v>1700</v>
      </c>
    </row>
    <row r="98" spans="1:42" ht="17.100000000000001" customHeight="1" x14ac:dyDescent="0.2">
      <c r="A98" s="43">
        <v>42</v>
      </c>
      <c r="B98" s="13" t="s">
        <v>8</v>
      </c>
      <c r="C98" s="39"/>
      <c r="D98" s="14" t="s">
        <v>184</v>
      </c>
      <c r="E98" s="48" t="s">
        <v>185</v>
      </c>
      <c r="F98" s="108"/>
      <c r="G98" s="24"/>
      <c r="H98" s="24"/>
      <c r="I98" s="109"/>
      <c r="J98" s="104"/>
      <c r="K98" s="24"/>
      <c r="L98" s="109"/>
      <c r="M98" s="123"/>
      <c r="N98" s="28"/>
      <c r="O98" s="28"/>
      <c r="P98" s="103"/>
      <c r="Q98" s="102"/>
      <c r="R98" s="25"/>
      <c r="S98" s="126"/>
      <c r="T98" s="102"/>
      <c r="U98" s="25">
        <v>18</v>
      </c>
      <c r="V98" s="25"/>
      <c r="W98" s="103"/>
      <c r="X98" s="102"/>
      <c r="Y98" s="134"/>
      <c r="Z98" s="102"/>
      <c r="AA98" s="114"/>
      <c r="AB98" s="113"/>
      <c r="AC98" s="25"/>
      <c r="AD98" s="103"/>
      <c r="AE98" s="102"/>
      <c r="AF98" s="25"/>
      <c r="AG98" s="25"/>
      <c r="AH98" s="25"/>
      <c r="AI98" s="159"/>
      <c r="AJ98" s="98" t="str">
        <f>IF(AI98="","",AI98)</f>
        <v/>
      </c>
      <c r="AK98" s="93"/>
      <c r="AL98" s="41" t="str">
        <f>IF(AK98="","",AK98)</f>
        <v/>
      </c>
      <c r="AM98" s="41" t="str">
        <f>IF(AL98="","",AL98)</f>
        <v/>
      </c>
      <c r="AN98" s="36">
        <f>AVERAGE(F98:AM98)</f>
        <v>18</v>
      </c>
      <c r="AO98" s="23">
        <f>COUNT(F98:AM98)</f>
        <v>1</v>
      </c>
      <c r="AP98" s="147">
        <f>AN98*100/AO98^0.5</f>
        <v>1800</v>
      </c>
    </row>
    <row r="99" spans="1:42" ht="17.100000000000001" customHeight="1" thickBot="1" x14ac:dyDescent="0.25">
      <c r="A99" s="43">
        <v>43</v>
      </c>
      <c r="B99" s="13" t="s">
        <v>108</v>
      </c>
      <c r="C99" s="27"/>
      <c r="D99" s="14" t="s">
        <v>130</v>
      </c>
      <c r="E99" s="48" t="s">
        <v>131</v>
      </c>
      <c r="F99" s="108"/>
      <c r="G99" s="24"/>
      <c r="H99" s="24">
        <v>18</v>
      </c>
      <c r="I99" s="109"/>
      <c r="J99" s="104"/>
      <c r="K99" s="24"/>
      <c r="L99" s="109"/>
      <c r="M99" s="123"/>
      <c r="N99" s="28"/>
      <c r="O99" s="28"/>
      <c r="P99" s="103"/>
      <c r="Q99" s="102"/>
      <c r="R99" s="25"/>
      <c r="S99" s="126"/>
      <c r="T99" s="102"/>
      <c r="U99" s="25"/>
      <c r="V99" s="25"/>
      <c r="W99" s="103"/>
      <c r="X99" s="102"/>
      <c r="Y99" s="134"/>
      <c r="Z99" s="102"/>
      <c r="AA99" s="114"/>
      <c r="AB99" s="113"/>
      <c r="AC99" s="25"/>
      <c r="AD99" s="103"/>
      <c r="AE99" s="102"/>
      <c r="AF99" s="25"/>
      <c r="AG99" s="25"/>
      <c r="AH99" s="25"/>
      <c r="AI99" s="159"/>
      <c r="AJ99" s="98" t="str">
        <f>IF(AI99="","",AI99)</f>
        <v/>
      </c>
      <c r="AK99" s="93"/>
      <c r="AL99" s="41" t="str">
        <f>IF(AK99="","",AK99)</f>
        <v/>
      </c>
      <c r="AM99" s="41" t="str">
        <f>IF(AL99="","",AL99)</f>
        <v/>
      </c>
      <c r="AN99" s="36">
        <f>AVERAGE(F99:AM99)</f>
        <v>18</v>
      </c>
      <c r="AO99" s="23">
        <f>COUNT(F99:AM99)</f>
        <v>1</v>
      </c>
      <c r="AP99" s="147">
        <f>AN99*100/AO99^0.5</f>
        <v>1800</v>
      </c>
    </row>
    <row r="100" spans="1:42" ht="17.100000000000001" customHeight="1" thickBot="1" x14ac:dyDescent="0.25">
      <c r="A100" s="43">
        <v>44</v>
      </c>
      <c r="B100" s="13"/>
      <c r="C100" s="27"/>
      <c r="D100" s="14"/>
      <c r="E100" s="48"/>
      <c r="F100" s="110">
        <f>COUNTA(F57:F99)</f>
        <v>16</v>
      </c>
      <c r="G100" s="110">
        <f t="shared" ref="G100:AF100" si="18">COUNTA(G57:G99)</f>
        <v>15</v>
      </c>
      <c r="H100" s="110">
        <f t="shared" si="18"/>
        <v>18</v>
      </c>
      <c r="I100" s="110">
        <f t="shared" si="18"/>
        <v>17</v>
      </c>
      <c r="J100" s="110">
        <f t="shared" si="18"/>
        <v>13</v>
      </c>
      <c r="K100" s="110">
        <f t="shared" si="18"/>
        <v>12</v>
      </c>
      <c r="L100" s="110">
        <f t="shared" si="18"/>
        <v>12</v>
      </c>
      <c r="M100" s="110">
        <f t="shared" si="18"/>
        <v>15</v>
      </c>
      <c r="N100" s="110">
        <f t="shared" si="18"/>
        <v>12</v>
      </c>
      <c r="O100" s="110">
        <f t="shared" si="18"/>
        <v>15</v>
      </c>
      <c r="P100" s="110">
        <f t="shared" si="18"/>
        <v>12</v>
      </c>
      <c r="Q100" s="110">
        <f t="shared" si="18"/>
        <v>12</v>
      </c>
      <c r="R100" s="110">
        <f t="shared" si="18"/>
        <v>17</v>
      </c>
      <c r="S100" s="110">
        <f t="shared" si="18"/>
        <v>11</v>
      </c>
      <c r="T100" s="110">
        <f t="shared" si="18"/>
        <v>11</v>
      </c>
      <c r="U100" s="110">
        <f t="shared" si="18"/>
        <v>19</v>
      </c>
      <c r="V100" s="110">
        <f t="shared" si="18"/>
        <v>14</v>
      </c>
      <c r="W100" s="110">
        <f t="shared" si="18"/>
        <v>8</v>
      </c>
      <c r="X100" s="110">
        <f t="shared" si="18"/>
        <v>12</v>
      </c>
      <c r="Y100" s="110">
        <f t="shared" si="18"/>
        <v>12</v>
      </c>
      <c r="Z100" s="110">
        <f t="shared" si="18"/>
        <v>9</v>
      </c>
      <c r="AA100" s="110">
        <f t="shared" si="18"/>
        <v>13</v>
      </c>
      <c r="AB100" s="110">
        <f t="shared" si="18"/>
        <v>12</v>
      </c>
      <c r="AC100" s="110">
        <f t="shared" si="18"/>
        <v>11</v>
      </c>
      <c r="AD100" s="110">
        <f t="shared" si="18"/>
        <v>10</v>
      </c>
      <c r="AE100" s="110">
        <f t="shared" si="18"/>
        <v>10</v>
      </c>
      <c r="AF100" s="110">
        <f t="shared" si="18"/>
        <v>14</v>
      </c>
      <c r="AG100" s="110"/>
      <c r="AH100" s="110"/>
      <c r="AI100" s="155"/>
      <c r="AJ100" s="153"/>
      <c r="AK100" s="110"/>
      <c r="AL100" s="41" t="str">
        <f t="shared" ref="AL98:AM100" si="19">IF(AK100="","",AK100)</f>
        <v/>
      </c>
      <c r="AM100" s="41" t="str">
        <f t="shared" si="19"/>
        <v/>
      </c>
      <c r="AN100" s="36"/>
      <c r="AO100" s="23"/>
      <c r="AP100" s="152">
        <f>AVERAGE(F100:AK100)</f>
        <v>13.037037037037036</v>
      </c>
    </row>
    <row r="101" spans="1:42" ht="17.100000000000001" customHeight="1" x14ac:dyDescent="0.2"/>
    <row r="102" spans="1:42" ht="17.100000000000001" customHeight="1" x14ac:dyDescent="0.2"/>
    <row r="103" spans="1:42" ht="17.100000000000001" customHeight="1" x14ac:dyDescent="0.2"/>
    <row r="104" spans="1:42" ht="17.100000000000001" customHeight="1" x14ac:dyDescent="0.2"/>
    <row r="105" spans="1:42" ht="17.100000000000001" customHeight="1" thickBot="1" x14ac:dyDescent="0.25"/>
    <row r="106" spans="1:42" ht="17.100000000000001" customHeight="1" x14ac:dyDescent="0.2">
      <c r="A106" s="76" t="s">
        <v>102</v>
      </c>
      <c r="B106" s="77"/>
      <c r="C106" s="77"/>
      <c r="D106" s="77"/>
      <c r="E106" s="77" t="s">
        <v>103</v>
      </c>
      <c r="F106" s="78"/>
      <c r="G106" s="78"/>
      <c r="H106" s="79"/>
    </row>
    <row r="107" spans="1:42" ht="17.100000000000001" customHeight="1" thickBot="1" x14ac:dyDescent="0.25">
      <c r="A107" s="80"/>
      <c r="B107" s="81"/>
      <c r="C107" s="81"/>
      <c r="D107" s="81"/>
      <c r="E107" s="81" t="s">
        <v>104</v>
      </c>
      <c r="F107" s="82"/>
      <c r="G107" s="82"/>
      <c r="H107" s="83"/>
    </row>
    <row r="108" spans="1:42" ht="17.100000000000001" customHeight="1" thickBot="1" x14ac:dyDescent="0.25">
      <c r="A108" s="87" t="s">
        <v>109</v>
      </c>
      <c r="B108" s="88"/>
      <c r="C108" s="88"/>
      <c r="D108" s="88"/>
      <c r="E108" s="88" t="s">
        <v>202</v>
      </c>
      <c r="F108" s="89"/>
      <c r="G108" s="89"/>
      <c r="H108" s="90"/>
    </row>
    <row r="109" spans="1:42" ht="17.100000000000001" customHeight="1" x14ac:dyDescent="0.2"/>
    <row r="110" spans="1:42" ht="17.100000000000001" customHeight="1" x14ac:dyDescent="0.2"/>
    <row r="111" spans="1:42" ht="17.100000000000001" customHeight="1" x14ac:dyDescent="0.2"/>
    <row r="112" spans="1:42" ht="17.100000000000001" customHeight="1" x14ac:dyDescent="0.2"/>
    <row r="113" ht="17.100000000000001" customHeight="1" x14ac:dyDescent="0.2"/>
  </sheetData>
  <sortState ref="B57:AP99">
    <sortCondition ref="AP57:AP99"/>
  </sortState>
  <mergeCells count="2">
    <mergeCell ref="A1:D1"/>
    <mergeCell ref="A55:D55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zoomScaleNormal="100" workbookViewId="0">
      <selection sqref="A1:IV65536"/>
    </sheetView>
  </sheetViews>
  <sheetFormatPr baseColWidth="10" defaultRowHeight="12.75" x14ac:dyDescent="0.2"/>
  <cols>
    <col min="7" max="7" width="11.42578125" style="37"/>
  </cols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J16" sqref="J16"/>
    </sheetView>
  </sheetViews>
  <sheetFormatPr baseColWidth="10" defaultColWidth="5.7109375" defaultRowHeight="15" customHeight="1" x14ac:dyDescent="0.25"/>
  <cols>
    <col min="1" max="1" width="3" style="3" customWidth="1"/>
    <col min="2" max="2" width="3.28515625" style="3" customWidth="1"/>
    <col min="3" max="3" width="27.140625" style="1" customWidth="1"/>
    <col min="4" max="4" width="16.42578125" style="1" customWidth="1"/>
    <col min="5" max="5" width="13.140625" style="40" customWidth="1"/>
    <col min="6" max="6" width="16.5703125" style="2" customWidth="1"/>
    <col min="7" max="7" width="20.85546875" style="40" customWidth="1"/>
    <col min="8" max="20" width="5.7109375" style="2" customWidth="1"/>
    <col min="21" max="16384" width="5.7109375" style="3"/>
  </cols>
  <sheetData>
    <row r="1" spans="1:20" ht="15" customHeight="1" x14ac:dyDescent="0.25">
      <c r="B1" s="17" t="s">
        <v>93</v>
      </c>
      <c r="C1"/>
      <c r="D1" s="2"/>
    </row>
    <row r="2" spans="1:20" ht="15" customHeight="1" x14ac:dyDescent="0.25">
      <c r="B2" s="17" t="s">
        <v>23</v>
      </c>
      <c r="C2"/>
      <c r="D2" s="2"/>
    </row>
    <row r="3" spans="1:20" ht="15" customHeight="1" x14ac:dyDescent="0.25">
      <c r="B3" s="17"/>
      <c r="C3"/>
      <c r="D3" s="2"/>
    </row>
    <row r="4" spans="1:20" ht="15" customHeight="1" x14ac:dyDescent="0.25">
      <c r="B4" s="17" t="s">
        <v>24</v>
      </c>
      <c r="C4"/>
      <c r="D4" s="2"/>
    </row>
    <row r="5" spans="1:20" ht="15" customHeight="1" x14ac:dyDescent="0.25">
      <c r="B5" s="17" t="s">
        <v>25</v>
      </c>
      <c r="C5"/>
      <c r="D5" s="2"/>
    </row>
    <row r="6" spans="1:20" ht="15" customHeight="1" x14ac:dyDescent="0.25">
      <c r="B6" s="17" t="s">
        <v>26</v>
      </c>
      <c r="C6"/>
      <c r="D6" s="2"/>
    </row>
    <row r="8" spans="1:20" s="8" customFormat="1" ht="15" customHeight="1" thickBot="1" x14ac:dyDescent="0.25">
      <c r="B8" s="46"/>
      <c r="C8" s="47"/>
      <c r="D8" s="47"/>
      <c r="E8" s="49" t="s">
        <v>89</v>
      </c>
      <c r="F8" s="16"/>
      <c r="G8" s="5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8" customFormat="1" ht="15" customHeight="1" thickBot="1" x14ac:dyDescent="0.25">
      <c r="A9" s="8">
        <v>1</v>
      </c>
      <c r="B9" s="54" t="s">
        <v>15</v>
      </c>
      <c r="C9" s="55" t="s">
        <v>45</v>
      </c>
      <c r="D9" s="56" t="s">
        <v>46</v>
      </c>
      <c r="E9" s="57" t="s">
        <v>90</v>
      </c>
      <c r="F9" s="16"/>
      <c r="G9" s="50"/>
      <c r="H9" s="16"/>
    </row>
    <row r="10" spans="1:20" s="8" customFormat="1" ht="15" customHeight="1" x14ac:dyDescent="0.2">
      <c r="A10" s="8">
        <v>2</v>
      </c>
      <c r="B10" s="53" t="s">
        <v>8</v>
      </c>
      <c r="C10" s="53" t="s">
        <v>66</v>
      </c>
      <c r="D10" s="53" t="s">
        <v>40</v>
      </c>
      <c r="E10" s="51" t="s">
        <v>94</v>
      </c>
      <c r="F10" s="16"/>
      <c r="G10" s="50"/>
      <c r="H10" s="16"/>
    </row>
    <row r="11" spans="1:20" s="8" customFormat="1" ht="15" customHeight="1" x14ac:dyDescent="0.2">
      <c r="A11" s="8">
        <v>3</v>
      </c>
      <c r="B11" s="13" t="s">
        <v>8</v>
      </c>
      <c r="C11" s="13" t="s">
        <v>78</v>
      </c>
      <c r="D11" s="13" t="s">
        <v>79</v>
      </c>
      <c r="E11" s="51"/>
      <c r="F11" s="16"/>
      <c r="G11" s="50"/>
      <c r="H11" s="16"/>
    </row>
    <row r="12" spans="1:20" s="8" customFormat="1" ht="15" customHeight="1" x14ac:dyDescent="0.2">
      <c r="A12" s="8">
        <v>4</v>
      </c>
      <c r="B12" s="13" t="s">
        <v>8</v>
      </c>
      <c r="C12" s="14" t="s">
        <v>74</v>
      </c>
      <c r="D12" s="34" t="s">
        <v>32</v>
      </c>
      <c r="E12" s="51"/>
      <c r="F12" s="16"/>
      <c r="G12" s="50"/>
      <c r="H12" s="16"/>
    </row>
    <row r="13" spans="1:20" s="8" customFormat="1" ht="15" customHeight="1" x14ac:dyDescent="0.2">
      <c r="A13" s="8">
        <v>5</v>
      </c>
      <c r="B13" s="13" t="s">
        <v>8</v>
      </c>
      <c r="C13" s="14" t="s">
        <v>47</v>
      </c>
      <c r="D13" s="34" t="s">
        <v>48</v>
      </c>
      <c r="E13" s="51"/>
      <c r="F13" s="16"/>
      <c r="G13" s="50"/>
      <c r="H13" s="16"/>
    </row>
    <row r="14" spans="1:20" s="8" customFormat="1" ht="15" customHeight="1" x14ac:dyDescent="0.2">
      <c r="A14" s="8">
        <v>6</v>
      </c>
      <c r="B14" s="44" t="s">
        <v>8</v>
      </c>
      <c r="C14" s="44" t="s">
        <v>82</v>
      </c>
      <c r="D14" s="44" t="s">
        <v>13</v>
      </c>
      <c r="E14" s="51"/>
      <c r="F14" s="16"/>
      <c r="G14" s="50"/>
      <c r="H14" s="16"/>
    </row>
    <row r="15" spans="1:20" s="8" customFormat="1" ht="15" customHeight="1" x14ac:dyDescent="0.2">
      <c r="A15" s="8">
        <v>7</v>
      </c>
      <c r="B15" s="13" t="s">
        <v>8</v>
      </c>
      <c r="C15" s="14" t="s">
        <v>51</v>
      </c>
      <c r="D15" s="34" t="s">
        <v>52</v>
      </c>
      <c r="E15" s="51"/>
      <c r="F15" s="16"/>
      <c r="G15" s="50"/>
      <c r="H15" s="16"/>
    </row>
    <row r="16" spans="1:20" s="8" customFormat="1" ht="15" customHeight="1" x14ac:dyDescent="0.2">
      <c r="A16" s="8">
        <v>8</v>
      </c>
      <c r="B16" s="13" t="s">
        <v>8</v>
      </c>
      <c r="C16" s="14" t="s">
        <v>60</v>
      </c>
      <c r="D16" s="34" t="s">
        <v>61</v>
      </c>
      <c r="E16" s="51"/>
      <c r="F16" s="16"/>
      <c r="G16" s="50"/>
      <c r="H16" s="16"/>
    </row>
    <row r="17" spans="1:20" s="8" customFormat="1" ht="15" customHeight="1" x14ac:dyDescent="0.2">
      <c r="A17" s="8">
        <v>9</v>
      </c>
      <c r="B17" s="44" t="s">
        <v>8</v>
      </c>
      <c r="C17" s="44" t="s">
        <v>80</v>
      </c>
      <c r="D17" s="44" t="s">
        <v>81</v>
      </c>
      <c r="E17" s="51"/>
      <c r="F17" s="16"/>
      <c r="G17" s="50"/>
      <c r="H17" s="16"/>
    </row>
    <row r="18" spans="1:20" s="8" customFormat="1" ht="15" customHeight="1" x14ac:dyDescent="0.2">
      <c r="A18" s="8">
        <v>10</v>
      </c>
      <c r="B18" s="13" t="s">
        <v>8</v>
      </c>
      <c r="C18" s="14" t="s">
        <v>67</v>
      </c>
      <c r="D18" s="34" t="s">
        <v>68</v>
      </c>
      <c r="E18" s="51"/>
      <c r="F18" s="16"/>
      <c r="G18" s="50"/>
      <c r="H18" s="16"/>
    </row>
    <row r="19" spans="1:20" s="8" customFormat="1" ht="15" customHeight="1" x14ac:dyDescent="0.2">
      <c r="A19" s="8">
        <v>11</v>
      </c>
      <c r="B19" s="13" t="s">
        <v>8</v>
      </c>
      <c r="C19" s="14" t="s">
        <v>64</v>
      </c>
      <c r="D19" s="34" t="s">
        <v>65</v>
      </c>
      <c r="E19" s="51"/>
      <c r="F19" s="16"/>
      <c r="G19" s="50"/>
      <c r="H19" s="16"/>
    </row>
    <row r="20" spans="1:20" s="8" customFormat="1" ht="15" customHeight="1" thickBot="1" x14ac:dyDescent="0.25">
      <c r="A20" s="8">
        <v>12</v>
      </c>
      <c r="B20" s="58" t="s">
        <v>8</v>
      </c>
      <c r="C20" s="59" t="s">
        <v>49</v>
      </c>
      <c r="D20" s="60" t="s">
        <v>50</v>
      </c>
      <c r="E20" s="51"/>
      <c r="F20" s="16"/>
      <c r="G20" s="50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8" customFormat="1" ht="15" customHeight="1" thickBot="1" x14ac:dyDescent="0.25">
      <c r="A21" s="8">
        <v>13</v>
      </c>
      <c r="B21" s="54" t="s">
        <v>10</v>
      </c>
      <c r="C21" s="55" t="s">
        <v>17</v>
      </c>
      <c r="D21" s="62" t="s">
        <v>18</v>
      </c>
      <c r="E21" s="57" t="s">
        <v>95</v>
      </c>
      <c r="F21" s="16"/>
      <c r="G21" s="5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s="8" customFormat="1" ht="15" customHeight="1" x14ac:dyDescent="0.2">
      <c r="A22" s="8">
        <v>14</v>
      </c>
      <c r="B22" s="53" t="s">
        <v>5</v>
      </c>
      <c r="C22" s="61" t="s">
        <v>33</v>
      </c>
      <c r="D22" s="61" t="s">
        <v>34</v>
      </c>
      <c r="E22" s="51" t="s">
        <v>96</v>
      </c>
      <c r="F22" s="16"/>
      <c r="G22" s="50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8" customFormat="1" ht="15" customHeight="1" thickBot="1" x14ac:dyDescent="0.25">
      <c r="A23" s="8">
        <v>15</v>
      </c>
      <c r="B23" s="58" t="s">
        <v>5</v>
      </c>
      <c r="C23" s="59" t="s">
        <v>31</v>
      </c>
      <c r="D23" s="60" t="s">
        <v>32</v>
      </c>
      <c r="E23" s="51"/>
      <c r="F23" s="16"/>
      <c r="G23" s="50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s="8" customFormat="1" ht="15" customHeight="1" x14ac:dyDescent="0.2">
      <c r="A24" s="8">
        <v>16</v>
      </c>
      <c r="B24" s="65" t="s">
        <v>30</v>
      </c>
      <c r="C24" s="66" t="s">
        <v>14</v>
      </c>
      <c r="D24" s="66" t="s">
        <v>19</v>
      </c>
      <c r="E24" s="67" t="s">
        <v>97</v>
      </c>
      <c r="F24" s="16"/>
      <c r="G24" s="5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s="8" customFormat="1" ht="15" customHeight="1" thickBot="1" x14ac:dyDescent="0.25">
      <c r="A25" s="8">
        <v>17</v>
      </c>
      <c r="B25" s="68" t="s">
        <v>30</v>
      </c>
      <c r="C25" s="69" t="s">
        <v>73</v>
      </c>
      <c r="D25" s="70" t="s">
        <v>72</v>
      </c>
      <c r="E25" s="71"/>
      <c r="F25" s="16"/>
      <c r="G25" s="50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8" customFormat="1" ht="15" customHeight="1" x14ac:dyDescent="0.2">
      <c r="A26" s="8">
        <v>18</v>
      </c>
      <c r="B26" s="53" t="s">
        <v>9</v>
      </c>
      <c r="C26" s="63" t="s">
        <v>11</v>
      </c>
      <c r="D26" s="64" t="s">
        <v>0</v>
      </c>
      <c r="E26" s="51" t="s">
        <v>98</v>
      </c>
      <c r="F26" s="16"/>
      <c r="G26" s="5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8" customFormat="1" ht="15" customHeight="1" x14ac:dyDescent="0.2">
      <c r="A27" s="8">
        <v>19</v>
      </c>
      <c r="B27" s="13" t="s">
        <v>9</v>
      </c>
      <c r="C27" s="14" t="s">
        <v>69</v>
      </c>
      <c r="D27" s="48" t="s">
        <v>70</v>
      </c>
      <c r="E27" s="51"/>
      <c r="F27" s="16"/>
      <c r="G27" s="5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8" customFormat="1" ht="15" customHeight="1" x14ac:dyDescent="0.2">
      <c r="A28" s="8">
        <v>20</v>
      </c>
      <c r="B28" s="44" t="s">
        <v>9</v>
      </c>
      <c r="C28" s="44" t="s">
        <v>66</v>
      </c>
      <c r="D28" s="52" t="s">
        <v>0</v>
      </c>
      <c r="E28" s="51"/>
      <c r="F28" s="16"/>
      <c r="G28" s="5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s="8" customFormat="1" ht="15" customHeight="1" x14ac:dyDescent="0.2">
      <c r="A29" s="8">
        <v>22</v>
      </c>
      <c r="B29" s="13" t="s">
        <v>9</v>
      </c>
      <c r="C29" s="34" t="s">
        <v>12</v>
      </c>
      <c r="D29" s="48" t="s">
        <v>13</v>
      </c>
      <c r="E29" s="51"/>
      <c r="F29" s="16"/>
      <c r="G29" s="5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s="8" customFormat="1" ht="15" customHeight="1" thickBot="1" x14ac:dyDescent="0.25">
      <c r="A30" s="8">
        <v>23</v>
      </c>
      <c r="B30" s="58" t="s">
        <v>9</v>
      </c>
      <c r="C30" s="58" t="s">
        <v>20</v>
      </c>
      <c r="D30" s="72" t="s">
        <v>21</v>
      </c>
      <c r="E30" s="51"/>
      <c r="F30" s="16"/>
      <c r="G30" s="50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s="8" customFormat="1" ht="15" customHeight="1" x14ac:dyDescent="0.2">
      <c r="A31" s="8">
        <v>24</v>
      </c>
      <c r="B31" s="65" t="s">
        <v>44</v>
      </c>
      <c r="C31" s="73" t="s">
        <v>31</v>
      </c>
      <c r="D31" s="66" t="s">
        <v>36</v>
      </c>
      <c r="E31" s="67" t="s">
        <v>99</v>
      </c>
      <c r="F31" s="16"/>
      <c r="G31" s="50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s="8" customFormat="1" ht="15" customHeight="1" x14ac:dyDescent="0.2">
      <c r="A32" s="8">
        <v>25</v>
      </c>
      <c r="B32" s="74" t="s">
        <v>44</v>
      </c>
      <c r="C32" s="34" t="s">
        <v>22</v>
      </c>
      <c r="D32" s="34" t="s">
        <v>16</v>
      </c>
      <c r="E32" s="75"/>
      <c r="F32" s="16"/>
      <c r="G32" s="50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s="8" customFormat="1" ht="15" customHeight="1" thickBot="1" x14ac:dyDescent="0.25">
      <c r="A33" s="8">
        <v>26</v>
      </c>
      <c r="B33" s="68" t="s">
        <v>44</v>
      </c>
      <c r="C33" s="70" t="s">
        <v>4</v>
      </c>
      <c r="D33" s="70" t="s">
        <v>7</v>
      </c>
      <c r="E33" s="71"/>
      <c r="F33" s="16"/>
      <c r="G33" s="50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s="8" customFormat="1" ht="15" customHeight="1" x14ac:dyDescent="0.2">
      <c r="E34" s="50"/>
      <c r="F34" s="16"/>
      <c r="G34" s="50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keine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Mayrhuber</dc:creator>
  <cp:lastModifiedBy>Hp630</cp:lastModifiedBy>
  <cp:lastPrinted>2013-05-29T20:00:27Z</cp:lastPrinted>
  <dcterms:created xsi:type="dcterms:W3CDTF">2003-09-18T13:58:30Z</dcterms:created>
  <dcterms:modified xsi:type="dcterms:W3CDTF">2013-06-05T18:48:53Z</dcterms:modified>
</cp:coreProperties>
</file>